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600" windowHeight="8310"/>
  </bookViews>
  <sheets>
    <sheet name="ТС" sheetId="1" r:id="rId1"/>
  </sheets>
  <calcPr calcId="125725" iterateDelta="1E-4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5"/>
  <c r="F5"/>
  <c r="E29"/>
  <c r="G71" l="1"/>
</calcChain>
</file>

<file path=xl/sharedStrings.xml><?xml version="1.0" encoding="utf-8"?>
<sst xmlns="http://schemas.openxmlformats.org/spreadsheetml/2006/main" count="142" uniqueCount="78">
  <si>
    <t>об. поз. № /н.е. №</t>
  </si>
  <si>
    <t>Мярка</t>
  </si>
  <si>
    <t>Брой</t>
  </si>
  <si>
    <t>Цена без ДДС</t>
  </si>
  <si>
    <t>Цена c ДДС</t>
  </si>
  <si>
    <t>Прогнозна стойност</t>
  </si>
  <si>
    <t>СИСТЕМИ ЗА ЕНДОПРОТЕЗИРАНЕ НА ТАЗОБЕДРЕНАТА СТАВА</t>
  </si>
  <si>
    <t>Система за ендопротезиране на тазобедрената става с безциментна фиксация и с право стъбло с дистална фиксация и покритие на ацетабуларната компонента от титаниева нишка</t>
  </si>
  <si>
    <t>брой</t>
  </si>
  <si>
    <t>Система за ендопротезиране на тазобедрената става с късо извито стъбло с проксимална безциментна фиксация</t>
  </si>
  <si>
    <t>Системa за ендопротезиране на тазобедрената става с циментна фиксация и с двойно конично стъбло</t>
  </si>
  <si>
    <t>Двуполюсна безциментна тазобедрена ендопротеза</t>
  </si>
  <si>
    <t xml:space="preserve">Система за ендопротезиране на тазобедрената става с безциментна фиксация и възможност за комбинации на стъбла и носещи повърхности (керамика /метал/ полиетилен) в същия метален ацетабулум </t>
  </si>
  <si>
    <t>Система за еднополюсно тазобедрено ендопротезиране с циментна фиксация и с биполярна феморална глава</t>
  </si>
  <si>
    <t xml:space="preserve">Система за тотално безциментно ендопротезиране на тазобедрената става с костно съхраняващо стебло и 28 и 32 мм метални глави върху полиетиленов инлей </t>
  </si>
  <si>
    <t>Система за ендопротезиране на тазобедрената става с безциментна фиксация и с покритие от титаниева нишка - с керамична феморална глава и керамичен или crosslinked полиетилен инсърт</t>
  </si>
  <si>
    <t xml:space="preserve">Двуполюсна безциментна ендопротеза-метал/полиетилен  </t>
  </si>
  <si>
    <t>Система за тотално ендопротезиране с циментна фиксация и матирано стебло - стандартно и латерализирано</t>
  </si>
  <si>
    <t>Система за чаcтично ендопротезиране с циментна фиксация и матирано стебло - стандартно и латерализирано</t>
  </si>
  <si>
    <t>Система за тотално ендопротезиране с безциментна фиксация със стъбло с титаниево порозно покритие, стандартно и латерализирано</t>
  </si>
  <si>
    <t xml:space="preserve">Система за ендопротезиране на тазобедрената става с eднополюсна протеза с биполарна глава и циментно полирано стебло тип " Чарнли" с удължен офсет на шийката </t>
  </si>
  <si>
    <t>Циментна протеза с циментно полирано стебло тип "Чарнли" с удължен офсет на шийката и циментна капсула</t>
  </si>
  <si>
    <t xml:space="preserve">Системa за ендопротезиране на тазобедрената става хибридна с циментна фиксация и с гладко полирано двойно конично стъбло за циментна фиксация с 6 градусов конус и безциментна капсула с покритие от титаниева нишка и UHMWPE втулка </t>
  </si>
  <si>
    <t>Система за тотално безциментно ендопротезиране на тазобедрената става с костно съхраняващо стебло с  32 и 36 мм керамична глава върху полиетиленов инлей</t>
  </si>
  <si>
    <t>Система за тотално безциментно ендопротезиране на тазобедрената става с костно съхраняващо стебло и  керамични компоненти</t>
  </si>
  <si>
    <t>Двуполюсна циментна ендопротеза-метал/полиетилен</t>
  </si>
  <si>
    <t xml:space="preserve">Система за тотално безциментно ендопротезиране на тазобедрената става с керамични компоненти </t>
  </si>
  <si>
    <t>Система за тотално безциментно ендопротезиране на тазобедрената става с 36 мм керамична глава върху полиетиленов инлей</t>
  </si>
  <si>
    <t xml:space="preserve">Система за ревизионно ендопротезиране на тазобедрената става с циментна фиксация и дълго (ревизионно) стъбло </t>
  </si>
  <si>
    <t xml:space="preserve">Система за ревизионно ендопротезиране на тазобедрената става с модулно ревизионно стъбло и безциментна фиксация </t>
  </si>
  <si>
    <t xml:space="preserve">Система за ревизионно ендопротезиране на тазобедрената става с дълго (ревизионно) стъбло с циментна фиксация и пресфит ацетабуларна компонента </t>
  </si>
  <si>
    <t>Система за ревизионно ендопротезиране на тазобедрената става с циментна фиксация с дълго (ревизионно) стъбло и подсилващ ацетабуларен пръстен</t>
  </si>
  <si>
    <t>Система за ревизионно ендопротезиране на тазобедрена става с ревизионно стебло (удължен офсет на шийката) с яка и гладка повърхност за циментна фиксация с лепена капсула и глава Ø 28 с възможност за безпроблемно преминаване при нужда по време на операция към биполарна глава</t>
  </si>
  <si>
    <t>Система за ревизионно ендопротезиране на тазобедрена става с механично ревизионно стебло с яка и удължен офсет на шийката и включваща безциментна двойно подвижна ацетабуларна капсула с цялостно двойно покритие (вакуумен титаниева плазма-спрей, покрит с хидроксиапатитна мантия).</t>
  </si>
  <si>
    <t>Система от тазобедрени импланти от тантал с високо пореста структура (75-80%) с изцяло свързани пори за реконструкция при значителни костни дефекти</t>
  </si>
  <si>
    <t>Kонтурна ставна протеза</t>
  </si>
  <si>
    <t>Патело-феморална протеза</t>
  </si>
  <si>
    <t>Система за ревизионно ендопротезиране на тазобедрената става с безциментна фиксация с дълго право монолитно стъбло с дистална фиксация и покритие на ацетабуларната компонента от титаниева нишка с втулка от стандартен полиетилен и метална глава</t>
  </si>
  <si>
    <t>Еднополюсна циментна ендопротеза-биполярна глава</t>
  </si>
  <si>
    <t>Система за тотално безциментно ендопротезиране на тазобедрената става с 28 и 32 мм керамични глави върху полиетиленов инлей</t>
  </si>
  <si>
    <t>Система за ендопротезиране на тазобедрената става с безциментна фиксация с безциментно стебло с клиновидна форма и проксимално титаново порьозно покритие  и безциментна капсула от тип двойна мобилност с втулка от стандартен полиетилен и метална глава</t>
  </si>
  <si>
    <t>Система за еднополюсно ендопротезиране на тазобедрената става моноартикуларна с униполярна бедрена глава и стебло с циментово закрепване тип "Мюлер",  модулна</t>
  </si>
  <si>
    <t>Система за ендопротезиране на тазобедрената става с хибридна фиксация с безциментно стебло с клиновидна форма и проксимално титаново порьозно покритие  и циментна капсула от тип двойна мобилност с втулка от стандартен полиетилен и метална глава</t>
  </si>
  <si>
    <t>СИСТЕМИ ЗА ЕНДОПРОТЕЗИРАНЕ НА КОЛЯННА СТАВА</t>
  </si>
  <si>
    <t xml:space="preserve">Тотална ендопротеза на колянна става без запазване на задна кръстна връзка </t>
  </si>
  <si>
    <t xml:space="preserve">Система за тотално ендопротезиране на колянна става с възможност за използване на феморална компонента с дълбока флексия и тибиална компонента с подвижен инсърт </t>
  </si>
  <si>
    <t xml:space="preserve">Колянна ендопротеза с циментно закрепяне и възможност за запазване и премахване на задна кръстна връзка </t>
  </si>
  <si>
    <t xml:space="preserve">Система за уникондилно ендопротезиране на колянна става с подвижен менискален инсърт </t>
  </si>
  <si>
    <t xml:space="preserve">Система за уникондилно ендопротезиране на колянна става </t>
  </si>
  <si>
    <t xml:space="preserve">Колянна ендопротеза с циментно закрепване и набор от стебла и хемиспейсъри </t>
  </si>
  <si>
    <t xml:space="preserve">Система за ревизионно ендопротезиране на колянна става </t>
  </si>
  <si>
    <t xml:space="preserve">Система за ревизионно ендопротезиране на колянна става - модулна </t>
  </si>
  <si>
    <t>Система за ревизионно ендопротезиране на колянна става с използване на феморални и тибиални конуси от тантал с високопореста структура, наподобяващи структурата и еластичността на спонгиозната кост за реконструкция при значителни костни дефекти</t>
  </si>
  <si>
    <t xml:space="preserve">Система за ревизионно колянно ендопротезиране от тип Rotating Hinge коляно </t>
  </si>
  <si>
    <t>Ревизионна колянна ендопротеза с възможност за комбинация между ротационна платформа и хиндж (ограничена) подвижност</t>
  </si>
  <si>
    <t xml:space="preserve">Система за ревизионно ендопротезиране на коляна става с титаниеви ръкави </t>
  </si>
  <si>
    <t>Туморна колянна ендопротеза - мегасистема</t>
  </si>
  <si>
    <t xml:space="preserve">Система за ревизионно ендопротезиране на тазобедрената става с модулно ревизионно криво стъбло и безциментна фиксация </t>
  </si>
  <si>
    <t>Система за уникондилно ендопротезиране на колянна става с фиксиран менискален инсърт</t>
  </si>
  <si>
    <t>Система за ендопротезиране на тазобедрената става с безциментна фиксация</t>
  </si>
  <si>
    <t>Керамична система за ендопротезиране на колянна става с/без жертване на кръстни връзки</t>
  </si>
  <si>
    <t>Модулно стебло за  ревизионно протезиране на тазобедрената става</t>
  </si>
  <si>
    <t xml:space="preserve">Първична колянна ендопротеза с възможност за комбинация между ротационна платформа и хиндж (ограничена) подвижност </t>
  </si>
  <si>
    <t>Тотална  колянна ендопротеза с циментово закрепване, фиксирана, със запазване/жертване на кръстни връзки</t>
  </si>
  <si>
    <t>Туморна тазобедрена ендопротеза</t>
  </si>
  <si>
    <t xml:space="preserve">Тотална ендопротеза на колянна става с анатомичен дизайн и повишена флексия без запазване на задна кръстна връзка </t>
  </si>
  <si>
    <t>Система за тотално колянно протезиране с постериорна стабилизация (с премахване на задна кръстна връзка)</t>
  </si>
  <si>
    <t xml:space="preserve">Система за тотално безциментно тазобедрено протезиране с pressfit капсула стабилизирана с вит. E  и анатомично стебло с хидроксиапатитно покритие </t>
  </si>
  <si>
    <t xml:space="preserve">Система за тотално безциментно тазобедрено протезиране с pressfit капсула стабилизирана с вит. E  и анатомично стебло с хидроксиапатитно покритие и керамична глава </t>
  </si>
  <si>
    <t xml:space="preserve"> Раздел ХІ   ТЕХНИЧЕСКА СПЕЦИФИКАЦИЯ</t>
  </si>
  <si>
    <t>2.</t>
  </si>
  <si>
    <t>1.</t>
  </si>
  <si>
    <t xml:space="preserve">Ревизионна модулна циментна/безциментна тазобедрена ендопротеза </t>
  </si>
  <si>
    <t xml:space="preserve">Система за тотално ендопротезиране на колянна става с възможност за използване на феморална компонента  и тибиална компонента с подвижен и фиксиран инсърт </t>
  </si>
  <si>
    <t xml:space="preserve">                              Наименование</t>
  </si>
  <si>
    <t xml:space="preserve">Безциментна протеза със стебло с оребрен дизайн с удължен  офсет на шийката и прес-фит капсула , с цялостно двойно покритие (вакуумен титаниева плазма-спрей ,покрит с хидроксиапатитна мантия ) .  </t>
  </si>
  <si>
    <t xml:space="preserve">Безциментна протеза с оребрено стебло  с удължен  офсет на шийката, включваща безциментна с увеличена подвижност ацетабуларна капсула,  с цялостно двойно покритие (вакуумен титаниева плазма-спрей ,покрит с хидроксиапатитна мантия ) . </t>
  </si>
  <si>
    <t xml:space="preserve">Система за ревизионно ендопротезиране на тазобедрена става с механично ревизионно стебло с яка и удължен офсет на шийката , с възможности за съчетаване с метална глава Ф 28 и ацетабуларна компонента с механичен пресфит фиксация ,с цялостно двойно покритие (вакуумен титаниева плазма-спрей ,покрит с хидроксиапатитна мантия ).  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</si>
</sst>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 Narrow"/>
      <family val="2"/>
      <charset val="204"/>
    </font>
    <font>
      <b/>
      <sz val="12"/>
      <name val="Times New Roman"/>
      <family val="1"/>
      <charset val="204"/>
    </font>
    <font>
      <b/>
      <sz val="8"/>
      <name val="Arial Narrow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C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5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0" borderId="2" xfId="2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8" xfId="3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2" fontId="6" fillId="0" borderId="9" xfId="2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12" xfId="3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zoomScale="120" zoomScaleNormal="120" workbookViewId="0">
      <selection activeCell="B19" sqref="B19:B20"/>
    </sheetView>
  </sheetViews>
  <sheetFormatPr defaultRowHeight="15.75"/>
  <cols>
    <col min="1" max="1" width="6.7109375" style="4" customWidth="1"/>
    <col min="2" max="2" width="57" style="5" customWidth="1"/>
    <col min="3" max="3" width="8.42578125" style="5" customWidth="1"/>
    <col min="4" max="4" width="6.140625" style="4" customWidth="1"/>
    <col min="5" max="5" width="12" style="6" hidden="1" customWidth="1"/>
    <col min="6" max="6" width="12" style="7" hidden="1" customWidth="1"/>
    <col min="7" max="7" width="13" style="7" customWidth="1"/>
    <col min="8" max="8" width="8.85546875" style="1" customWidth="1"/>
    <col min="9" max="16384" width="9.140625" style="1"/>
  </cols>
  <sheetData>
    <row r="1" spans="1:7">
      <c r="B1" s="2" t="s">
        <v>69</v>
      </c>
    </row>
    <row r="3" spans="1:7" s="3" customFormat="1" ht="69.75" customHeight="1">
      <c r="A3" s="8" t="s">
        <v>0</v>
      </c>
      <c r="B3" s="9" t="s">
        <v>74</v>
      </c>
      <c r="C3" s="10" t="s">
        <v>1</v>
      </c>
      <c r="D3" s="66" t="s">
        <v>2</v>
      </c>
      <c r="E3" s="11" t="s">
        <v>3</v>
      </c>
      <c r="F3" s="31" t="s">
        <v>4</v>
      </c>
      <c r="G3" s="34" t="s">
        <v>5</v>
      </c>
    </row>
    <row r="4" spans="1:7" ht="36.75" customHeight="1">
      <c r="A4" s="12" t="s">
        <v>71</v>
      </c>
      <c r="B4" s="13" t="s">
        <v>6</v>
      </c>
      <c r="C4" s="14"/>
      <c r="D4" s="67"/>
      <c r="E4" s="15"/>
      <c r="F4" s="32"/>
      <c r="G4" s="54"/>
    </row>
    <row r="5" spans="1:7" ht="61.5" customHeight="1">
      <c r="A5" s="16">
        <v>1</v>
      </c>
      <c r="B5" s="36" t="s">
        <v>7</v>
      </c>
      <c r="C5" s="17" t="s">
        <v>8</v>
      </c>
      <c r="D5" s="16">
        <v>15</v>
      </c>
      <c r="E5" s="37">
        <v>3825</v>
      </c>
      <c r="F5" s="45">
        <f>E5*1.2</f>
        <v>4590</v>
      </c>
      <c r="G5" s="25">
        <f>D5*E5</f>
        <v>57375</v>
      </c>
    </row>
    <row r="6" spans="1:7" ht="30" customHeight="1">
      <c r="A6" s="16">
        <v>2</v>
      </c>
      <c r="B6" s="36" t="s">
        <v>9</v>
      </c>
      <c r="C6" s="17" t="s">
        <v>8</v>
      </c>
      <c r="D6" s="16">
        <v>5</v>
      </c>
      <c r="E6" s="37">
        <v>3933.34</v>
      </c>
      <c r="F6" s="45">
        <v>4720</v>
      </c>
      <c r="G6" s="25">
        <f t="shared" ref="G6:G69" si="0">D6*E6</f>
        <v>19666.7</v>
      </c>
    </row>
    <row r="7" spans="1:7" ht="31.5" customHeight="1">
      <c r="A7" s="16">
        <v>3</v>
      </c>
      <c r="B7" s="36" t="s">
        <v>10</v>
      </c>
      <c r="C7" s="17" t="s">
        <v>8</v>
      </c>
      <c r="D7" s="16">
        <v>15</v>
      </c>
      <c r="E7" s="37">
        <v>2583.34</v>
      </c>
      <c r="F7" s="45">
        <v>2900</v>
      </c>
      <c r="G7" s="25">
        <f t="shared" si="0"/>
        <v>38750.100000000006</v>
      </c>
    </row>
    <row r="8" spans="1:7" ht="15" customHeight="1">
      <c r="A8" s="16">
        <v>4</v>
      </c>
      <c r="B8" s="36" t="s">
        <v>11</v>
      </c>
      <c r="C8" s="17" t="s">
        <v>8</v>
      </c>
      <c r="D8" s="16">
        <v>15</v>
      </c>
      <c r="E8" s="37">
        <v>3750</v>
      </c>
      <c r="F8" s="33">
        <v>4500</v>
      </c>
      <c r="G8" s="25">
        <f t="shared" si="0"/>
        <v>56250</v>
      </c>
    </row>
    <row r="9" spans="1:7" ht="65.25" customHeight="1">
      <c r="A9" s="16">
        <v>5</v>
      </c>
      <c r="B9" s="36" t="s">
        <v>12</v>
      </c>
      <c r="C9" s="17" t="s">
        <v>8</v>
      </c>
      <c r="D9" s="16">
        <v>50</v>
      </c>
      <c r="E9" s="37">
        <v>3666.67</v>
      </c>
      <c r="F9" s="33">
        <v>4400</v>
      </c>
      <c r="G9" s="25">
        <f t="shared" si="0"/>
        <v>183333.5</v>
      </c>
    </row>
    <row r="10" spans="1:7" ht="32.25" customHeight="1">
      <c r="A10" s="16">
        <v>6</v>
      </c>
      <c r="B10" s="36" t="s">
        <v>13</v>
      </c>
      <c r="C10" s="17" t="s">
        <v>8</v>
      </c>
      <c r="D10" s="16">
        <v>15</v>
      </c>
      <c r="E10" s="37">
        <v>2583.34</v>
      </c>
      <c r="F10" s="45">
        <v>2900</v>
      </c>
      <c r="G10" s="25">
        <f t="shared" si="0"/>
        <v>38750.100000000006</v>
      </c>
    </row>
    <row r="11" spans="1:7" ht="47.25">
      <c r="A11" s="16">
        <v>7</v>
      </c>
      <c r="B11" s="36" t="s">
        <v>14</v>
      </c>
      <c r="C11" s="17" t="s">
        <v>8</v>
      </c>
      <c r="D11" s="16">
        <v>25</v>
      </c>
      <c r="E11" s="37">
        <v>3833.33</v>
      </c>
      <c r="F11" s="45">
        <v>4600</v>
      </c>
      <c r="G11" s="25">
        <f t="shared" si="0"/>
        <v>95833.25</v>
      </c>
    </row>
    <row r="12" spans="1:7" ht="60.75" customHeight="1">
      <c r="A12" s="16">
        <v>8</v>
      </c>
      <c r="B12" s="36" t="s">
        <v>15</v>
      </c>
      <c r="C12" s="17" t="s">
        <v>8</v>
      </c>
      <c r="D12" s="16">
        <v>15</v>
      </c>
      <c r="E12" s="37">
        <v>5666.67</v>
      </c>
      <c r="F12" s="45">
        <v>6800</v>
      </c>
      <c r="G12" s="25">
        <f t="shared" si="0"/>
        <v>85000.05</v>
      </c>
    </row>
    <row r="13" spans="1:7" ht="16.5" customHeight="1">
      <c r="A13" s="16">
        <v>9</v>
      </c>
      <c r="B13" s="36" t="s">
        <v>16</v>
      </c>
      <c r="C13" s="17" t="s">
        <v>8</v>
      </c>
      <c r="D13" s="16">
        <v>25</v>
      </c>
      <c r="E13" s="37">
        <v>3833.33</v>
      </c>
      <c r="F13" s="33">
        <v>4600</v>
      </c>
      <c r="G13" s="25">
        <f t="shared" si="0"/>
        <v>95833.25</v>
      </c>
    </row>
    <row r="14" spans="1:7" ht="45" customHeight="1">
      <c r="A14" s="16">
        <v>10</v>
      </c>
      <c r="B14" s="36" t="s">
        <v>17</v>
      </c>
      <c r="C14" s="17" t="s">
        <v>8</v>
      </c>
      <c r="D14" s="16">
        <v>30</v>
      </c>
      <c r="E14" s="37">
        <v>2400</v>
      </c>
      <c r="F14" s="45">
        <v>2880</v>
      </c>
      <c r="G14" s="25">
        <f t="shared" si="0"/>
        <v>72000</v>
      </c>
    </row>
    <row r="15" spans="1:7" ht="45" customHeight="1">
      <c r="A15" s="16">
        <v>11</v>
      </c>
      <c r="B15" s="36" t="s">
        <v>18</v>
      </c>
      <c r="C15" s="17" t="s">
        <v>8</v>
      </c>
      <c r="D15" s="16">
        <v>30</v>
      </c>
      <c r="E15" s="37">
        <v>2400</v>
      </c>
      <c r="F15" s="45">
        <v>2880</v>
      </c>
      <c r="G15" s="25">
        <f t="shared" si="0"/>
        <v>72000</v>
      </c>
    </row>
    <row r="16" spans="1:7" ht="45" customHeight="1">
      <c r="A16" s="16">
        <v>12</v>
      </c>
      <c r="B16" s="36" t="s">
        <v>19</v>
      </c>
      <c r="C16" s="17" t="s">
        <v>8</v>
      </c>
      <c r="D16" s="16">
        <v>10</v>
      </c>
      <c r="E16" s="37">
        <v>3666.67</v>
      </c>
      <c r="F16" s="45">
        <v>4400</v>
      </c>
      <c r="G16" s="25">
        <f t="shared" si="0"/>
        <v>36666.699999999997</v>
      </c>
    </row>
    <row r="17" spans="1:7" ht="61.5" customHeight="1">
      <c r="A17" s="16">
        <v>13</v>
      </c>
      <c r="B17" s="36" t="s">
        <v>20</v>
      </c>
      <c r="C17" s="17" t="s">
        <v>8</v>
      </c>
      <c r="D17" s="16">
        <v>25</v>
      </c>
      <c r="E17" s="37">
        <v>2016.67</v>
      </c>
      <c r="F17" s="33">
        <v>2420</v>
      </c>
      <c r="G17" s="25">
        <f t="shared" si="0"/>
        <v>50416.75</v>
      </c>
    </row>
    <row r="18" spans="1:7" ht="47.25">
      <c r="A18" s="16">
        <v>14</v>
      </c>
      <c r="B18" s="36" t="s">
        <v>21</v>
      </c>
      <c r="C18" s="17" t="s">
        <v>8</v>
      </c>
      <c r="D18" s="16">
        <v>25</v>
      </c>
      <c r="E18" s="37">
        <v>2016.67</v>
      </c>
      <c r="F18" s="33">
        <v>2420</v>
      </c>
      <c r="G18" s="25">
        <f t="shared" si="0"/>
        <v>50416.75</v>
      </c>
    </row>
    <row r="19" spans="1:7" ht="75" customHeight="1">
      <c r="A19" s="70">
        <v>15</v>
      </c>
      <c r="B19" s="71" t="s">
        <v>75</v>
      </c>
      <c r="C19" s="17" t="s">
        <v>8</v>
      </c>
      <c r="D19" s="16">
        <v>35</v>
      </c>
      <c r="E19" s="37">
        <v>3650</v>
      </c>
      <c r="F19" s="33">
        <v>4380</v>
      </c>
      <c r="G19" s="25">
        <f t="shared" si="0"/>
        <v>127750</v>
      </c>
    </row>
    <row r="20" spans="1:7" ht="93.75" customHeight="1">
      <c r="A20" s="70">
        <v>16</v>
      </c>
      <c r="B20" s="71" t="s">
        <v>76</v>
      </c>
      <c r="C20" s="17" t="s">
        <v>8</v>
      </c>
      <c r="D20" s="16">
        <v>25</v>
      </c>
      <c r="E20" s="37">
        <v>4150</v>
      </c>
      <c r="F20" s="33">
        <v>4980</v>
      </c>
      <c r="G20" s="25">
        <f t="shared" si="0"/>
        <v>103750</v>
      </c>
    </row>
    <row r="21" spans="1:7" ht="87" customHeight="1">
      <c r="A21" s="16">
        <v>17</v>
      </c>
      <c r="B21" s="36" t="s">
        <v>22</v>
      </c>
      <c r="C21" s="17" t="s">
        <v>8</v>
      </c>
      <c r="D21" s="16">
        <v>15</v>
      </c>
      <c r="E21" s="37">
        <v>3333.34</v>
      </c>
      <c r="F21" s="45">
        <v>3800</v>
      </c>
      <c r="G21" s="25">
        <f t="shared" si="0"/>
        <v>50000.100000000006</v>
      </c>
    </row>
    <row r="22" spans="1:7" ht="47.25">
      <c r="A22" s="16">
        <v>18</v>
      </c>
      <c r="B22" s="38" t="s">
        <v>23</v>
      </c>
      <c r="C22" s="20" t="s">
        <v>8</v>
      </c>
      <c r="D22" s="64">
        <v>15</v>
      </c>
      <c r="E22" s="39">
        <v>5000</v>
      </c>
      <c r="F22" s="46">
        <v>6000</v>
      </c>
      <c r="G22" s="25">
        <f t="shared" si="0"/>
        <v>75000</v>
      </c>
    </row>
    <row r="23" spans="1:7" ht="47.25">
      <c r="A23" s="19">
        <v>19</v>
      </c>
      <c r="B23" s="40" t="s">
        <v>24</v>
      </c>
      <c r="C23" s="22" t="s">
        <v>8</v>
      </c>
      <c r="D23" s="23">
        <v>10</v>
      </c>
      <c r="E23" s="24">
        <v>5666.67</v>
      </c>
      <c r="F23" s="47">
        <v>6800</v>
      </c>
      <c r="G23" s="25">
        <f t="shared" si="0"/>
        <v>56666.7</v>
      </c>
    </row>
    <row r="24" spans="1:7" ht="19.5" customHeight="1">
      <c r="A24" s="19">
        <v>20</v>
      </c>
      <c r="B24" s="40" t="s">
        <v>25</v>
      </c>
      <c r="C24" s="22" t="s">
        <v>8</v>
      </c>
      <c r="D24" s="23">
        <v>25</v>
      </c>
      <c r="E24" s="24">
        <v>2583.33</v>
      </c>
      <c r="F24" s="48">
        <v>3100</v>
      </c>
      <c r="G24" s="25">
        <f t="shared" si="0"/>
        <v>64583.25</v>
      </c>
    </row>
    <row r="25" spans="1:7" ht="19.5" customHeight="1">
      <c r="A25" s="19">
        <v>21</v>
      </c>
      <c r="B25" s="63" t="s">
        <v>67</v>
      </c>
      <c r="C25" s="22" t="s">
        <v>8</v>
      </c>
      <c r="D25" s="23">
        <v>10</v>
      </c>
      <c r="E25" s="26">
        <v>3850</v>
      </c>
      <c r="F25" s="49">
        <v>4620</v>
      </c>
      <c r="G25" s="25">
        <f t="shared" si="0"/>
        <v>38500</v>
      </c>
    </row>
    <row r="26" spans="1:7" ht="19.5" customHeight="1">
      <c r="A26" s="19">
        <v>22</v>
      </c>
      <c r="B26" s="63" t="s">
        <v>68</v>
      </c>
      <c r="C26" s="22" t="s">
        <v>8</v>
      </c>
      <c r="D26" s="23">
        <v>10</v>
      </c>
      <c r="E26" s="26">
        <v>4275</v>
      </c>
      <c r="F26" s="49">
        <v>5130</v>
      </c>
      <c r="G26" s="25">
        <f t="shared" si="0"/>
        <v>42750</v>
      </c>
    </row>
    <row r="27" spans="1:7" ht="29.25" customHeight="1">
      <c r="A27" s="16">
        <v>23</v>
      </c>
      <c r="B27" s="41" t="s">
        <v>26</v>
      </c>
      <c r="C27" s="21" t="s">
        <v>8</v>
      </c>
      <c r="D27" s="65">
        <v>5</v>
      </c>
      <c r="E27" s="42">
        <v>5666.67</v>
      </c>
      <c r="F27" s="50">
        <v>6800</v>
      </c>
      <c r="G27" s="25">
        <f t="shared" si="0"/>
        <v>28333.35</v>
      </c>
    </row>
    <row r="28" spans="1:7" ht="28.5" customHeight="1">
      <c r="A28" s="16">
        <v>24</v>
      </c>
      <c r="B28" s="36" t="s">
        <v>59</v>
      </c>
      <c r="C28" s="17" t="s">
        <v>8</v>
      </c>
      <c r="D28" s="16">
        <v>20</v>
      </c>
      <c r="E28" s="37">
        <v>3916.66</v>
      </c>
      <c r="F28" s="33">
        <v>4700</v>
      </c>
      <c r="G28" s="25">
        <f t="shared" si="0"/>
        <v>78333.2</v>
      </c>
    </row>
    <row r="29" spans="1:7" ht="46.5" customHeight="1">
      <c r="A29" s="16">
        <v>25</v>
      </c>
      <c r="B29" s="36" t="s">
        <v>27</v>
      </c>
      <c r="C29" s="17" t="s">
        <v>8</v>
      </c>
      <c r="D29" s="16">
        <v>5</v>
      </c>
      <c r="E29" s="37">
        <f>F29/1.2</f>
        <v>5000</v>
      </c>
      <c r="F29" s="33">
        <v>6000</v>
      </c>
      <c r="G29" s="25">
        <f t="shared" si="0"/>
        <v>25000</v>
      </c>
    </row>
    <row r="30" spans="1:7" ht="47.25">
      <c r="A30" s="16">
        <v>26</v>
      </c>
      <c r="B30" s="36" t="s">
        <v>28</v>
      </c>
      <c r="C30" s="17" t="s">
        <v>8</v>
      </c>
      <c r="D30" s="16">
        <v>5</v>
      </c>
      <c r="E30" s="37">
        <v>3833.34</v>
      </c>
      <c r="F30" s="45">
        <v>4600</v>
      </c>
      <c r="G30" s="25">
        <f t="shared" si="0"/>
        <v>19166.7</v>
      </c>
    </row>
    <row r="31" spans="1:7" ht="47.25">
      <c r="A31" s="16">
        <v>27</v>
      </c>
      <c r="B31" s="36" t="s">
        <v>29</v>
      </c>
      <c r="C31" s="17" t="s">
        <v>8</v>
      </c>
      <c r="D31" s="16">
        <v>15</v>
      </c>
      <c r="E31" s="37">
        <v>5316.67</v>
      </c>
      <c r="F31" s="45">
        <v>6380</v>
      </c>
      <c r="G31" s="25">
        <f t="shared" si="0"/>
        <v>79750.05</v>
      </c>
    </row>
    <row r="32" spans="1:7" ht="45.75" customHeight="1">
      <c r="A32" s="16">
        <v>28</v>
      </c>
      <c r="B32" s="36" t="s">
        <v>30</v>
      </c>
      <c r="C32" s="17" t="s">
        <v>8</v>
      </c>
      <c r="D32" s="16">
        <v>8</v>
      </c>
      <c r="E32" s="37">
        <v>4583.34</v>
      </c>
      <c r="F32" s="45">
        <v>5500</v>
      </c>
      <c r="G32" s="25">
        <f t="shared" si="0"/>
        <v>36666.720000000001</v>
      </c>
    </row>
    <row r="33" spans="1:7" ht="45" customHeight="1">
      <c r="A33" s="16">
        <v>29</v>
      </c>
      <c r="B33" s="36" t="s">
        <v>31</v>
      </c>
      <c r="C33" s="17" t="s">
        <v>8</v>
      </c>
      <c r="D33" s="16">
        <v>3</v>
      </c>
      <c r="E33" s="37">
        <v>4791.67</v>
      </c>
      <c r="F33" s="45">
        <v>5750</v>
      </c>
      <c r="G33" s="25">
        <f t="shared" si="0"/>
        <v>14375.01</v>
      </c>
    </row>
    <row r="34" spans="1:7" ht="92.25" customHeight="1">
      <c r="A34" s="16">
        <v>30</v>
      </c>
      <c r="B34" s="36" t="s">
        <v>32</v>
      </c>
      <c r="C34" s="17" t="s">
        <v>8</v>
      </c>
      <c r="D34" s="16">
        <v>10</v>
      </c>
      <c r="E34" s="37">
        <v>3000</v>
      </c>
      <c r="F34" s="33">
        <v>3600</v>
      </c>
      <c r="G34" s="25">
        <f t="shared" si="0"/>
        <v>30000</v>
      </c>
    </row>
    <row r="35" spans="1:7" ht="116.25" customHeight="1">
      <c r="A35" s="70">
        <v>31</v>
      </c>
      <c r="B35" s="71" t="s">
        <v>77</v>
      </c>
      <c r="C35" s="17" t="s">
        <v>8</v>
      </c>
      <c r="D35" s="16">
        <v>15</v>
      </c>
      <c r="E35" s="37">
        <v>4366.66</v>
      </c>
      <c r="F35" s="33">
        <v>5239.99</v>
      </c>
      <c r="G35" s="25">
        <f t="shared" si="0"/>
        <v>65499.899999999994</v>
      </c>
    </row>
    <row r="36" spans="1:7" ht="94.5" customHeight="1">
      <c r="A36" s="16">
        <v>32</v>
      </c>
      <c r="B36" s="36" t="s">
        <v>33</v>
      </c>
      <c r="C36" s="17" t="s">
        <v>8</v>
      </c>
      <c r="D36" s="16">
        <v>15</v>
      </c>
      <c r="E36" s="37">
        <v>4950</v>
      </c>
      <c r="F36" s="33">
        <v>5940</v>
      </c>
      <c r="G36" s="25">
        <f t="shared" si="0"/>
        <v>74250</v>
      </c>
    </row>
    <row r="37" spans="1:7" ht="45" customHeight="1">
      <c r="A37" s="16">
        <v>33</v>
      </c>
      <c r="B37" s="36" t="s">
        <v>34</v>
      </c>
      <c r="C37" s="17" t="s">
        <v>8</v>
      </c>
      <c r="D37" s="16">
        <v>6</v>
      </c>
      <c r="E37" s="24">
        <v>11050.04</v>
      </c>
      <c r="F37" s="33">
        <v>13960</v>
      </c>
      <c r="G37" s="25">
        <f t="shared" si="0"/>
        <v>66300.240000000005</v>
      </c>
    </row>
    <row r="38" spans="1:7" ht="48" customHeight="1">
      <c r="A38" s="16">
        <v>34</v>
      </c>
      <c r="B38" s="36" t="s">
        <v>57</v>
      </c>
      <c r="C38" s="17" t="s">
        <v>8</v>
      </c>
      <c r="D38" s="16">
        <v>20</v>
      </c>
      <c r="E38" s="37">
        <v>5675</v>
      </c>
      <c r="F38" s="33">
        <v>6810</v>
      </c>
      <c r="G38" s="25">
        <f t="shared" si="0"/>
        <v>113500</v>
      </c>
    </row>
    <row r="39" spans="1:7" ht="30.75" customHeight="1">
      <c r="A39" s="16">
        <v>35</v>
      </c>
      <c r="B39" s="36" t="s">
        <v>61</v>
      </c>
      <c r="C39" s="17" t="s">
        <v>8</v>
      </c>
      <c r="D39" s="16">
        <v>15</v>
      </c>
      <c r="E39" s="37">
        <v>4500</v>
      </c>
      <c r="F39" s="33">
        <v>5400</v>
      </c>
      <c r="G39" s="25">
        <f t="shared" si="0"/>
        <v>67500</v>
      </c>
    </row>
    <row r="40" spans="1:7" ht="30" customHeight="1">
      <c r="A40" s="16">
        <v>36</v>
      </c>
      <c r="B40" s="36" t="s">
        <v>72</v>
      </c>
      <c r="C40" s="17" t="s">
        <v>8</v>
      </c>
      <c r="D40" s="16">
        <v>15</v>
      </c>
      <c r="E40" s="37">
        <v>5666.67</v>
      </c>
      <c r="F40" s="33">
        <v>6800</v>
      </c>
      <c r="G40" s="25">
        <f t="shared" si="0"/>
        <v>85000.05</v>
      </c>
    </row>
    <row r="41" spans="1:7" ht="15.75" customHeight="1">
      <c r="A41" s="16">
        <v>37</v>
      </c>
      <c r="B41" s="36" t="s">
        <v>64</v>
      </c>
      <c r="C41" s="17" t="s">
        <v>8</v>
      </c>
      <c r="D41" s="16">
        <v>2</v>
      </c>
      <c r="E41" s="37">
        <v>16583.330000000002</v>
      </c>
      <c r="F41" s="33">
        <v>19900</v>
      </c>
      <c r="G41" s="25">
        <f t="shared" si="0"/>
        <v>33166.660000000003</v>
      </c>
    </row>
    <row r="42" spans="1:7" ht="79.5" customHeight="1">
      <c r="A42" s="16">
        <v>38</v>
      </c>
      <c r="B42" s="36" t="s">
        <v>37</v>
      </c>
      <c r="C42" s="17" t="s">
        <v>8</v>
      </c>
      <c r="D42" s="16">
        <v>5</v>
      </c>
      <c r="E42" s="37">
        <v>4733.34</v>
      </c>
      <c r="F42" s="33">
        <v>5680</v>
      </c>
      <c r="G42" s="25">
        <f t="shared" si="0"/>
        <v>23666.7</v>
      </c>
    </row>
    <row r="43" spans="1:7" ht="14.25" customHeight="1">
      <c r="A43" s="16">
        <v>39</v>
      </c>
      <c r="B43" s="36" t="s">
        <v>38</v>
      </c>
      <c r="C43" s="17" t="s">
        <v>8</v>
      </c>
      <c r="D43" s="16">
        <v>20</v>
      </c>
      <c r="E43" s="37">
        <v>2416.67</v>
      </c>
      <c r="F43" s="45">
        <v>2900</v>
      </c>
      <c r="G43" s="25">
        <f t="shared" si="0"/>
        <v>48333.4</v>
      </c>
    </row>
    <row r="44" spans="1:7" ht="45" customHeight="1">
      <c r="A44" s="16">
        <v>40</v>
      </c>
      <c r="B44" s="36" t="s">
        <v>39</v>
      </c>
      <c r="C44" s="17" t="s">
        <v>8</v>
      </c>
      <c r="D44" s="16">
        <v>20</v>
      </c>
      <c r="E44" s="37">
        <v>4500</v>
      </c>
      <c r="F44" s="33">
        <v>5400</v>
      </c>
      <c r="G44" s="25">
        <f t="shared" si="0"/>
        <v>90000</v>
      </c>
    </row>
    <row r="45" spans="1:7" ht="94.5">
      <c r="A45" s="16">
        <v>41</v>
      </c>
      <c r="B45" s="36" t="s">
        <v>40</v>
      </c>
      <c r="C45" s="17" t="s">
        <v>8</v>
      </c>
      <c r="D45" s="16">
        <v>15</v>
      </c>
      <c r="E45" s="37">
        <v>4033.34</v>
      </c>
      <c r="F45" s="33">
        <v>4840</v>
      </c>
      <c r="G45" s="25">
        <f t="shared" si="0"/>
        <v>60500.100000000006</v>
      </c>
    </row>
    <row r="46" spans="1:7" ht="63">
      <c r="A46" s="16">
        <v>42</v>
      </c>
      <c r="B46" s="36" t="s">
        <v>41</v>
      </c>
      <c r="C46" s="17" t="s">
        <v>8</v>
      </c>
      <c r="D46" s="16">
        <v>20</v>
      </c>
      <c r="E46" s="37">
        <v>2480</v>
      </c>
      <c r="F46" s="33">
        <v>2976</v>
      </c>
      <c r="G46" s="25">
        <f t="shared" si="0"/>
        <v>49600</v>
      </c>
    </row>
    <row r="47" spans="1:7" ht="78" customHeight="1">
      <c r="A47" s="16">
        <v>43</v>
      </c>
      <c r="B47" s="36" t="s">
        <v>42</v>
      </c>
      <c r="C47" s="17" t="s">
        <v>8</v>
      </c>
      <c r="D47" s="16">
        <v>20</v>
      </c>
      <c r="E47" s="37">
        <v>3700</v>
      </c>
      <c r="F47" s="33">
        <v>4440</v>
      </c>
      <c r="G47" s="25">
        <f t="shared" si="0"/>
        <v>74000</v>
      </c>
    </row>
    <row r="48" spans="1:7" ht="31.5" customHeight="1">
      <c r="A48" s="60" t="s">
        <v>70</v>
      </c>
      <c r="B48" s="61" t="s">
        <v>43</v>
      </c>
      <c r="C48" s="62"/>
      <c r="D48" s="68"/>
      <c r="E48" s="43"/>
      <c r="F48" s="44"/>
      <c r="G48" s="69"/>
    </row>
    <row r="49" spans="1:9" ht="28.5" customHeight="1">
      <c r="A49" s="23">
        <v>1</v>
      </c>
      <c r="B49" s="40" t="s">
        <v>44</v>
      </c>
      <c r="C49" s="22" t="s">
        <v>8</v>
      </c>
      <c r="D49" s="23">
        <v>25</v>
      </c>
      <c r="E49" s="55">
        <v>4408.34</v>
      </c>
      <c r="F49" s="45">
        <v>5290</v>
      </c>
      <c r="G49" s="25">
        <f t="shared" si="0"/>
        <v>110208.5</v>
      </c>
    </row>
    <row r="50" spans="1:9" ht="63" customHeight="1">
      <c r="A50" s="23">
        <v>2</v>
      </c>
      <c r="B50" s="40" t="s">
        <v>45</v>
      </c>
      <c r="C50" s="22" t="s">
        <v>8</v>
      </c>
      <c r="D50" s="23">
        <v>35</v>
      </c>
      <c r="E50" s="55">
        <v>3666.67</v>
      </c>
      <c r="F50" s="33">
        <v>4400</v>
      </c>
      <c r="G50" s="25">
        <f t="shared" si="0"/>
        <v>128333.45</v>
      </c>
    </row>
    <row r="51" spans="1:9" ht="45.75" customHeight="1">
      <c r="A51" s="23">
        <v>3</v>
      </c>
      <c r="B51" s="40" t="s">
        <v>73</v>
      </c>
      <c r="C51" s="22" t="s">
        <v>8</v>
      </c>
      <c r="D51" s="23">
        <v>20</v>
      </c>
      <c r="E51" s="55">
        <v>4833.33</v>
      </c>
      <c r="F51" s="33">
        <v>5800</v>
      </c>
      <c r="G51" s="25">
        <f t="shared" si="0"/>
        <v>96666.6</v>
      </c>
    </row>
    <row r="52" spans="1:9" ht="45" customHeight="1">
      <c r="A52" s="23">
        <v>4</v>
      </c>
      <c r="B52" s="40" t="s">
        <v>46</v>
      </c>
      <c r="C52" s="22" t="s">
        <v>8</v>
      </c>
      <c r="D52" s="23">
        <v>25</v>
      </c>
      <c r="E52" s="55">
        <v>4000</v>
      </c>
      <c r="F52" s="45">
        <v>4800</v>
      </c>
      <c r="G52" s="25">
        <f t="shared" si="0"/>
        <v>100000</v>
      </c>
    </row>
    <row r="53" spans="1:9" ht="31.5">
      <c r="A53" s="23">
        <v>5</v>
      </c>
      <c r="B53" s="40" t="s">
        <v>60</v>
      </c>
      <c r="C53" s="22" t="s">
        <v>8</v>
      </c>
      <c r="D53" s="23">
        <v>2</v>
      </c>
      <c r="E53" s="55">
        <v>7500</v>
      </c>
      <c r="F53" s="45">
        <v>9000</v>
      </c>
      <c r="G53" s="25">
        <f t="shared" si="0"/>
        <v>15000</v>
      </c>
    </row>
    <row r="54" spans="1:9" ht="47.25">
      <c r="A54" s="23">
        <v>6</v>
      </c>
      <c r="B54" s="40" t="s">
        <v>62</v>
      </c>
      <c r="C54" s="22" t="s">
        <v>8</v>
      </c>
      <c r="D54" s="23">
        <v>15</v>
      </c>
      <c r="E54" s="55">
        <v>4083.33</v>
      </c>
      <c r="F54" s="45">
        <v>4900</v>
      </c>
      <c r="G54" s="25">
        <f t="shared" si="0"/>
        <v>61249.95</v>
      </c>
    </row>
    <row r="55" spans="1:9" ht="38.25" customHeight="1">
      <c r="A55" s="23">
        <v>7</v>
      </c>
      <c r="B55" s="40" t="s">
        <v>63</v>
      </c>
      <c r="C55" s="22" t="s">
        <v>8</v>
      </c>
      <c r="D55" s="23">
        <v>20</v>
      </c>
      <c r="E55" s="55">
        <v>4083.33</v>
      </c>
      <c r="F55" s="45">
        <v>4900</v>
      </c>
      <c r="G55" s="25">
        <f t="shared" si="0"/>
        <v>81666.600000000006</v>
      </c>
    </row>
    <row r="56" spans="1:9" ht="47.25">
      <c r="A56" s="23">
        <v>8</v>
      </c>
      <c r="B56" s="40" t="s">
        <v>65</v>
      </c>
      <c r="C56" s="22" t="s">
        <v>8</v>
      </c>
      <c r="D56" s="23">
        <v>15</v>
      </c>
      <c r="E56" s="56">
        <v>5583.34</v>
      </c>
      <c r="F56" s="51">
        <v>6700</v>
      </c>
      <c r="G56" s="25">
        <f t="shared" si="0"/>
        <v>83750.100000000006</v>
      </c>
    </row>
    <row r="57" spans="1:9" ht="34.5" customHeight="1">
      <c r="A57" s="23">
        <v>9</v>
      </c>
      <c r="B57" s="40" t="s">
        <v>66</v>
      </c>
      <c r="C57" s="22" t="s">
        <v>8</v>
      </c>
      <c r="D57" s="23">
        <v>15</v>
      </c>
      <c r="E57" s="57">
        <v>3850</v>
      </c>
      <c r="F57" s="49">
        <v>4620</v>
      </c>
      <c r="G57" s="25">
        <f t="shared" si="0"/>
        <v>57750</v>
      </c>
    </row>
    <row r="58" spans="1:9" ht="31.5">
      <c r="A58" s="23">
        <v>10</v>
      </c>
      <c r="B58" s="40" t="s">
        <v>47</v>
      </c>
      <c r="C58" s="22" t="s">
        <v>8</v>
      </c>
      <c r="D58" s="23">
        <v>10</v>
      </c>
      <c r="E58" s="58">
        <v>3333.34</v>
      </c>
      <c r="F58" s="52">
        <v>4000</v>
      </c>
      <c r="G58" s="25">
        <f t="shared" si="0"/>
        <v>33333.4</v>
      </c>
    </row>
    <row r="59" spans="1:9" ht="29.25" customHeight="1">
      <c r="A59" s="23">
        <v>11</v>
      </c>
      <c r="B59" s="40" t="s">
        <v>48</v>
      </c>
      <c r="C59" s="22" t="s">
        <v>8</v>
      </c>
      <c r="D59" s="23">
        <v>10</v>
      </c>
      <c r="E59" s="55">
        <v>3500</v>
      </c>
      <c r="F59" s="33">
        <v>4200</v>
      </c>
      <c r="G59" s="25">
        <f t="shared" si="0"/>
        <v>35000</v>
      </c>
    </row>
    <row r="60" spans="1:9" ht="31.5">
      <c r="A60" s="23">
        <v>12</v>
      </c>
      <c r="B60" s="40" t="s">
        <v>58</v>
      </c>
      <c r="C60" s="22" t="s">
        <v>8</v>
      </c>
      <c r="D60" s="23">
        <v>25</v>
      </c>
      <c r="E60" s="55">
        <v>4125</v>
      </c>
      <c r="F60" s="33">
        <v>4950</v>
      </c>
      <c r="G60" s="25">
        <f t="shared" si="0"/>
        <v>103125</v>
      </c>
    </row>
    <row r="61" spans="1:9" ht="31.5">
      <c r="A61" s="23">
        <v>13</v>
      </c>
      <c r="B61" s="40" t="s">
        <v>49</v>
      </c>
      <c r="C61" s="22" t="s">
        <v>8</v>
      </c>
      <c r="D61" s="23">
        <v>10</v>
      </c>
      <c r="E61" s="55">
        <v>4916.67</v>
      </c>
      <c r="F61" s="45">
        <v>5900</v>
      </c>
      <c r="G61" s="25">
        <f t="shared" si="0"/>
        <v>49166.7</v>
      </c>
    </row>
    <row r="62" spans="1:9" ht="15.75" customHeight="1">
      <c r="A62" s="23">
        <v>14</v>
      </c>
      <c r="B62" s="40" t="s">
        <v>50</v>
      </c>
      <c r="C62" s="22" t="s">
        <v>8</v>
      </c>
      <c r="D62" s="23">
        <v>5</v>
      </c>
      <c r="E62" s="55">
        <v>9583.33</v>
      </c>
      <c r="F62" s="33">
        <v>11500</v>
      </c>
      <c r="G62" s="25">
        <f t="shared" si="0"/>
        <v>47916.65</v>
      </c>
    </row>
    <row r="63" spans="1:9" ht="31.5">
      <c r="A63" s="23">
        <v>15</v>
      </c>
      <c r="B63" s="40" t="s">
        <v>51</v>
      </c>
      <c r="C63" s="22" t="s">
        <v>8</v>
      </c>
      <c r="D63" s="23">
        <v>3</v>
      </c>
      <c r="E63" s="59">
        <v>7191.69</v>
      </c>
      <c r="F63" s="33">
        <v>8110</v>
      </c>
      <c r="G63" s="25">
        <f t="shared" si="0"/>
        <v>21575.07</v>
      </c>
      <c r="I63" s="35"/>
    </row>
    <row r="64" spans="1:9" ht="78.75" customHeight="1">
      <c r="A64" s="23">
        <v>16</v>
      </c>
      <c r="B64" s="40" t="s">
        <v>52</v>
      </c>
      <c r="C64" s="22" t="s">
        <v>8</v>
      </c>
      <c r="D64" s="23">
        <v>3</v>
      </c>
      <c r="E64" s="59">
        <v>14550.03</v>
      </c>
      <c r="F64" s="33">
        <v>11600</v>
      </c>
      <c r="G64" s="25">
        <f t="shared" si="0"/>
        <v>43650.090000000004</v>
      </c>
      <c r="I64" s="35"/>
    </row>
    <row r="65" spans="1:9" ht="31.5">
      <c r="A65" s="23">
        <v>17</v>
      </c>
      <c r="B65" s="40" t="s">
        <v>53</v>
      </c>
      <c r="C65" s="22" t="s">
        <v>8</v>
      </c>
      <c r="D65" s="23">
        <v>2</v>
      </c>
      <c r="E65" s="59">
        <v>11441.71</v>
      </c>
      <c r="F65" s="33">
        <v>10550</v>
      </c>
      <c r="G65" s="25">
        <f t="shared" si="0"/>
        <v>22883.42</v>
      </c>
      <c r="I65" s="35"/>
    </row>
    <row r="66" spans="1:9" ht="47.25">
      <c r="A66" s="23">
        <v>18</v>
      </c>
      <c r="B66" s="40" t="s">
        <v>54</v>
      </c>
      <c r="C66" s="22" t="s">
        <v>8</v>
      </c>
      <c r="D66" s="23">
        <v>3</v>
      </c>
      <c r="E66" s="55">
        <v>6250</v>
      </c>
      <c r="F66" s="33">
        <v>7500</v>
      </c>
      <c r="G66" s="25">
        <f t="shared" si="0"/>
        <v>18750</v>
      </c>
    </row>
    <row r="67" spans="1:9" ht="31.5">
      <c r="A67" s="23">
        <v>19</v>
      </c>
      <c r="B67" s="40" t="s">
        <v>55</v>
      </c>
      <c r="C67" s="22" t="s">
        <v>8</v>
      </c>
      <c r="D67" s="23">
        <v>2</v>
      </c>
      <c r="E67" s="55">
        <v>10416.67</v>
      </c>
      <c r="F67" s="33">
        <v>12500</v>
      </c>
      <c r="G67" s="25">
        <f t="shared" si="0"/>
        <v>20833.34</v>
      </c>
    </row>
    <row r="68" spans="1:9" ht="15" customHeight="1">
      <c r="A68" s="23">
        <v>20</v>
      </c>
      <c r="B68" s="40" t="s">
        <v>56</v>
      </c>
      <c r="C68" s="22" t="s">
        <v>8</v>
      </c>
      <c r="D68" s="23">
        <v>1</v>
      </c>
      <c r="E68" s="59">
        <v>17583</v>
      </c>
      <c r="F68" s="33">
        <v>19900</v>
      </c>
      <c r="G68" s="25">
        <f t="shared" si="0"/>
        <v>17583</v>
      </c>
    </row>
    <row r="69" spans="1:9" ht="14.25" customHeight="1">
      <c r="A69" s="23">
        <v>21</v>
      </c>
      <c r="B69" s="40" t="s">
        <v>35</v>
      </c>
      <c r="C69" s="22" t="s">
        <v>8</v>
      </c>
      <c r="D69" s="23">
        <v>2</v>
      </c>
      <c r="E69" s="55">
        <v>5123.33</v>
      </c>
      <c r="F69" s="33">
        <v>6148</v>
      </c>
      <c r="G69" s="25">
        <f t="shared" si="0"/>
        <v>10246.66</v>
      </c>
    </row>
    <row r="70" spans="1:9" ht="14.25" customHeight="1">
      <c r="A70" s="23">
        <v>22</v>
      </c>
      <c r="B70" s="40" t="s">
        <v>36</v>
      </c>
      <c r="C70" s="22" t="s">
        <v>8</v>
      </c>
      <c r="D70" s="23">
        <v>2</v>
      </c>
      <c r="E70" s="55">
        <v>7181.67</v>
      </c>
      <c r="F70" s="33">
        <v>8618</v>
      </c>
      <c r="G70" s="25">
        <f t="shared" ref="G70" si="1">D70*E70</f>
        <v>14363.34</v>
      </c>
    </row>
    <row r="71" spans="1:9" ht="26.25" customHeight="1" thickBot="1">
      <c r="G71" s="53">
        <f>SUM(G5:G70)</f>
        <v>3847286.1500000004</v>
      </c>
    </row>
    <row r="72" spans="1:9">
      <c r="A72" s="18"/>
      <c r="B72" s="27"/>
      <c r="C72" s="28"/>
      <c r="D72" s="18"/>
      <c r="E72" s="29"/>
      <c r="F72" s="30"/>
      <c r="G72" s="30"/>
    </row>
    <row r="73" spans="1:9">
      <c r="A73" s="18"/>
      <c r="B73" s="27"/>
      <c r="C73" s="28"/>
      <c r="D73" s="18"/>
      <c r="E73" s="29"/>
      <c r="F73" s="30"/>
      <c r="G73" s="30"/>
    </row>
  </sheetData>
  <sheetProtection selectLockedCells="1" selectUnlockedCells="1"/>
  <pageMargins left="0.43307086614173229" right="0.43307086614173229" top="0.31496062992125984" bottom="0.27559055118110237" header="0.51181102362204722" footer="0.3937007874015748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P.Kinov</dc:creator>
  <cp:lastModifiedBy>UserX</cp:lastModifiedBy>
  <cp:lastPrinted>2018-09-10T12:20:48Z</cp:lastPrinted>
  <dcterms:created xsi:type="dcterms:W3CDTF">2018-07-03T08:24:37Z</dcterms:created>
  <dcterms:modified xsi:type="dcterms:W3CDTF">2018-09-21T08:07:08Z</dcterms:modified>
</cp:coreProperties>
</file>