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01" yWindow="345" windowWidth="15180" windowHeight="9345" activeTab="3"/>
  </bookViews>
  <sheets>
    <sheet name="TС + изисквания" sheetId="1" r:id="rId1"/>
    <sheet name="Tехническо предложение" sheetId="2" r:id="rId2"/>
    <sheet name="Ценова оферта" sheetId="3" r:id="rId3"/>
    <sheet name="Прогнозни ст-ти + гаранции" sheetId="4" r:id="rId4"/>
  </sheets>
  <definedNames/>
  <calcPr fullCalcOnLoad="1"/>
</workbook>
</file>

<file path=xl/sharedStrings.xml><?xml version="1.0" encoding="utf-8"?>
<sst xmlns="http://schemas.openxmlformats.org/spreadsheetml/2006/main" count="419" uniqueCount="119">
  <si>
    <t>Да са с широка съвместимост с материалите, от които са изработени  ендоскопите. Да са ефективни при ниски концентрации. Да са ефективни при кратка експозиция. Да са с ниска токсичност и добра поносимост.  Да са изпитани и приложими за "химическа стерилизация" на ендоскопска апаратура.</t>
  </si>
  <si>
    <r>
      <t xml:space="preserve"> </t>
    </r>
    <r>
      <rPr>
        <b/>
        <sz val="10"/>
        <rFont val="Times New Roman"/>
        <family val="1"/>
      </rPr>
      <t>Дезинфектанти предназначени за дезинфекция на медицински инструменти   и други термолабилни материали, без алдехиди;</t>
    </r>
    <r>
      <rPr>
        <sz val="10"/>
        <rFont val="Times New Roman"/>
        <family val="1"/>
      </rPr>
      <t xml:space="preserve"> да са с широк спектър на действие: бактерицидно (вкл. туберкулоцидно), фунгицидно, вирусоцидно; да не са прахообразни, да са с корозионни инхибитори; да не се инактивират от органични материи; да са подходящи за  ултразвукови вани; да с ниска токсичност и добра поносимост; цената на 1 л. работен разтвор да бъде калкулирана при концентрация, осигуряваща за 1 час  туберкулоцидно действие;</t>
    </r>
  </si>
  <si>
    <t xml:space="preserve">Да са с широка съвместимост с материалите, от които са изработени  инструментите и медицинските изделия.  Да са ефективни при ниски  концентрации. Да са ефективни при кратка експозиция. Да съчетават почистващ с дезинфекциращ ефект. Да не се инактивират от органични материи. Да  не са с остра и натрапчива миризма. Да са с ниска токсичност и добра поносимост.
</t>
  </si>
  <si>
    <t xml:space="preserve">Да са ефективни при кратка експозиция.да осигуряват бърза дезинфекция с кратко време за изсъхване; Да не се инактивират от органична материя.0Да не увреждат повърхностите на медицинското оборудване. Да не оказват дразнещо действие при работа.Да нямат остра и натрапчива миризма. Да не предизвикват  лепнене и да не оставят следи по третираните повърхности.         </t>
  </si>
  <si>
    <t>Да са с широка съвместимост с материалите, от които са изработени  инструментите и  медицинските изделия.  Да са ефективни при ниски концентрации. Да са ефективни при кратка експозиция. Да съчетават почистващ с дезинфекциращ ефект; Да не се инактивират от органични материи. Да  не са с остра и натрапчива миризма.  Да са с ниска токсичност и добра поносимост. Да съчетават миещ с дезинфекциращ ефект.</t>
  </si>
  <si>
    <t>Да имат добри почистващи свойства. Да са щадящи спрямо термолабилни медицински изделия, анестезиологични материали и медицински инструменти.</t>
  </si>
  <si>
    <t xml:space="preserve">Да имат добри почистващи свойства. Да са щадящи спрямо медицинския инструментариум (от легирана стомана), алуминий, оптика, пластмаса;Рh  12,5 - 13,5 
</t>
  </si>
  <si>
    <t>Да не образуват утайка, да се отмиват добре, да имат бързо действие, да са съвместим с  дезинфектанти. Подходящ и за ръчно почистване.  Ниска работна концентрация и кратка експозиция.</t>
  </si>
  <si>
    <t>Да са ефективни при ниски концентрации. Да са ефективни при кратка експозиция. Да не увреждат материалите, от които са направени различните видове повърхности. При изпарение във въздуха да не оказват силно дразнещо действие и да нямат алергизиращ потенциал. Да са с ниска токсичност и добра поносимост. Да не са с остра и натрапчива миризма. Да съчетават миещ с дезинфекциращ ефект. Да не се инактивират от органична материя. Да не увреждат повърхностите на медицинското оборудване.</t>
  </si>
  <si>
    <t xml:space="preserve">Да са ефективни при ниски концентрации.Да са ефективни при кратка експозиция.
Да не увреждат материалите, от които са направени различните видове повърхности. Да не са с остра и натрапчива миризма. Да съчетават миещ с дезинфекциращ ефект.
</t>
  </si>
  <si>
    <t xml:space="preserve">Да са с широк спектър на действие.
Да са с бърз ефект.
Да разтварят добре мазнините.
Да са с доказано дълготрайно остатъчно действие.
Да са с ниска цитотоксичност.                                                                                                   Да са с добра кожна поносимост; 
</t>
  </si>
  <si>
    <t xml:space="preserve">Да са с широк спектър на действие.
Да са с бърз ефект.
Да разтварят добре мазнините.
Да са с доказано дълготрайно остатъчно действие.
Да са с ниска цитотоксичност.                                                                                                Да са с  добра кожна поносимост; 
</t>
  </si>
  <si>
    <t xml:space="preserve">Да са с широк спектър на действие.
Да са с бърз ефект.
Да разтварят добре мазнините.
Да са с доказано дълготрайно остатъчно действие.
Да са с ниска цитотоксичност.                                                                                                Да са добра кожна поносимост; 
</t>
  </si>
  <si>
    <t xml:space="preserve">Да са хипоалергични.
Да не дразнят кожата, да са с добра кожна поносимост.
Да съдържат дермопротектори и овлажнители.   Да  не са с остра и трапчива миризма.    </t>
  </si>
  <si>
    <r>
      <t xml:space="preserve">Препарати за почистване на мед. инструменти  със съдържание на четири ензима/ течен/ ; </t>
    </r>
    <r>
      <rPr>
        <sz val="10"/>
        <rFont val="Times New Roman"/>
        <family val="1"/>
      </rPr>
      <t xml:space="preserve">специално предназначен за почистване на всички видове инструменти, ендоскопи, термолабилни материали. да не образуват утайка, да се отмиват лесно, да са слабо пенливи; подходящ за работа в ултразвукови вани и миялно - дезинфекционни машини. Да са изпитани и приложими за почистване на ендоскопска апаратура. Опаковка до 5л.
</t>
    </r>
  </si>
  <si>
    <t xml:space="preserve">Да са хипоалергични.
Да са с бързо действие.
Да не дразнят кожата, да са с добра кожна поносимост.
Да съдържат дермопротектори и овлажнители.                                                                  Да  не са с остра и трапчива миризма.    </t>
  </si>
  <si>
    <t>Да са ефективни при ниски концентрации.Да са ефективни при кратка експозиция.Да не увреждат материалите, от които са направени различните видове повърхности.При изпарение във въздуха да не оказват силно дразнещо действие и да нямат алергизиращ потенциал. Да са с ниска токсичност и добра поносимост от персонал и пациенти. Да  не са с остра и натрапчива миризма.Да не се инактивират от органична материя. Да имат добри почистващи свойства.Да не увреждат повърхностите на медицинското оборудване.</t>
  </si>
  <si>
    <t>Да са ефективни при ниски концентрации. Да са ефективни при кратка експозиция.Да не увреждат материалите, от които са направени различните видове повърхности.При изпарение във въздуха да не оказват дразнещо действие и да нямат алергизиращ потенциал. Да са с ниска токсичност и добра поносимост от персонал и пациенти. Да  не с остра и натрапчива миризма. Да съчетават миещ с дезинфекциращ ефект. Да не се инактивират от органична материя. Да не увреждат повърхностите на медицинското оборудване.</t>
  </si>
  <si>
    <t>Да са ефективни при ниски концентрации. Да са ефективни при кратка експозиция. Да не увреждат материалите, от които са направени различните видове повърхности. При изпарение във въздуха да не оказват силно дразнещо действие и да нямат алергизиращ потенциал. Да са с ниска токсичност и добра поносимост. Да  не са с остра и натрапчива миризма. Да съчетават миещ с дезинфекциращ ефект. Да не се инактивират от органична материя. Да имат добри почистващи свойства. Да не увреждат повърхностите на медицинското оборудване.</t>
  </si>
  <si>
    <t xml:space="preserve">Да са ефективни при кратка експозиция. 
Да не се инактивират от органична материя.
Да не увреждат повърхностите на медицинското оборудване.                                        Да не оказват дразнещо действие.
Да нямат остра и натрапчива миризма.
Да не предизвикват  лепнене и да не оставят следи по третираните повърхности.         </t>
  </si>
  <si>
    <t>Да са с широка съвместимост с материалите, от които са изработени  ендоскопите. Да са ефективни при ниски концентрации. Да са ефективни при кратка кспозиция.  Да са с ниска токсичност и добра поносимост. Да са изпитани и приложими за "химическа стерилизация" на ендоскопска апаратура.</t>
  </si>
  <si>
    <r>
      <t>Дезинфектанти предназначени за дезинфекция на   инструменти и термолабилни медицински изделия,  без алдехиди,</t>
    </r>
    <r>
      <rPr>
        <sz val="10"/>
        <rFont val="Times New Roman"/>
        <family val="1"/>
      </rPr>
      <t xml:space="preserve"> с</t>
    </r>
    <r>
      <rPr>
        <b/>
        <sz val="10"/>
        <rFont val="Times New Roman"/>
        <family val="1"/>
      </rPr>
      <t xml:space="preserve">ъдържащи ензимни съставки; </t>
    </r>
    <r>
      <rPr>
        <sz val="10"/>
        <rFont val="Times New Roman"/>
        <family val="1"/>
      </rPr>
      <t xml:space="preserve">да са с широк спектър на действие: бактерицидно, фунгицидно, пълно вирусоцидно; да са с корозионни инхибитори; да са подходящи за  ултразвукови вани; да са съвместими с материалите на инструментите; цената на 1 л. работен разтвор да бъде калкулирана при концентрация, осигуряваща за 1 час  туберкулоцидно действие;.
</t>
    </r>
  </si>
  <si>
    <r>
      <t xml:space="preserve"> Дезинфектанти за повърхности на среднорискови зони.</t>
    </r>
    <r>
      <rPr>
        <sz val="10"/>
        <rFont val="Times New Roman"/>
        <family val="1"/>
      </rPr>
      <t xml:space="preserve"> Да са с широк спектър на действие: бактерицидно (вкл. туберкулоцидно), фунгицидно,  вирусоцидно действие. Да не съдържат алдехиди, нипацид (етиленоксидимедрол), хлор. Да не се инактивират от органични материи. Да са с добро почистващото действие. Опаковка до 5 л.</t>
    </r>
  </si>
  <si>
    <t xml:space="preserve">Да имат добри почистващи свойства.
Да са щадящи спрямо медицинския инструментариум (от легирана стомана), алуминий, оптика, пластмаса.
Да са слабо пенливи.
Рh  2 - 3 
</t>
  </si>
  <si>
    <t>Спецификация на продукта от производителя</t>
  </si>
  <si>
    <t xml:space="preserve">Спецификация на продукта от производителя. Дълбоко почистване  на медицински инструменти от неръждаема стомана с корозия. </t>
  </si>
  <si>
    <r>
      <t xml:space="preserve"> Хлорни таблетки </t>
    </r>
    <r>
      <rPr>
        <i/>
        <sz val="10"/>
        <rFont val="Times New Roman"/>
        <family val="1"/>
      </rPr>
      <t>/</t>
    </r>
    <r>
      <rPr>
        <sz val="10"/>
        <rFont val="Times New Roman"/>
        <family val="1"/>
      </rPr>
      <t xml:space="preserve">натриев дихлоризоцианурат /- да са в таблетна форма; предложената разфасовка да бъде от 500 грама в опаковка;да са с широк спектър на действие-вкл. Tbc;
</t>
    </r>
  </si>
  <si>
    <r>
      <t xml:space="preserve">Готов за употреба алкохолен разтвор за хирургична и хигиенна дезинфекция на ръце. </t>
    </r>
    <r>
      <rPr>
        <sz val="10"/>
        <rFont val="Times New Roman"/>
        <family val="1"/>
      </rPr>
      <t xml:space="preserve">Да е с широк спектър на  действие - с доказано бактерицидно , фунгицидно, пълно вирусоидно (HBV, HAV, Polio, Adeno, Rota) действие. Да не е под формата на гел. Да имат кратка експозиция. Да не дразнят кожата, да съдържат дермопротектори и овлажнители, да нямат алергизиращ потенциал - без аромати и оцветители. Опаковка от 1 л.; </t>
    </r>
  </si>
  <si>
    <r>
      <t>Дезинфектанти за хигиенно и хирургично миене и дезинфекция на ръце</t>
    </r>
    <r>
      <rPr>
        <sz val="10"/>
        <rFont val="Times New Roman"/>
        <family val="1"/>
      </rPr>
      <t>, готов разтвор  със съдържание на 4% хлорхексидин - глюконат. Да са с широк спектър на  действие - с доказано бактерицидно , фунгицидно, пълно вирусоидно (HBV, HAV, Polio, Adeno, Rota) действие. Дерматологично тестван за добра кожна поносимост.</t>
    </r>
  </si>
  <si>
    <t xml:space="preserve">Да са хипоалергични.
Да не дразнят кожата, да са с добра кожна поносимост.
Да  не са с остра и трапчива миризма.   </t>
  </si>
  <si>
    <t xml:space="preserve">Да са хипоалергични.
Да са с бързо действие.
Да не дразнят кожата, да са с добра кожна поносимост.
Да  не са с остра и трапчива миризма.    </t>
  </si>
  <si>
    <r>
      <t>Дезинфектанти специално предназначени за бърза дезинфекция на малки и трудно достъпни повърхности, на алкохолна основа. Готов за употреба препарат за аерозолно прилагане в опаковки от 1 л.</t>
    </r>
    <r>
      <rPr>
        <sz val="10"/>
        <rFont val="Times New Roman"/>
        <family val="1"/>
      </rPr>
      <t xml:space="preserve">; да са с широк спектър на действие: бактерицидно (вкл. туберкулоцидно), фунгицидно, пълно вирусоцидно действие-обвити и необвити вируси; да не съдържат алдехиди, феноли и хлорхексидин; да осигуряват бърза дезинфекция (до 1 мин.) с кратко време за изсъхване; </t>
    </r>
  </si>
  <si>
    <r>
      <t xml:space="preserve"> </t>
    </r>
    <r>
      <rPr>
        <b/>
        <sz val="10"/>
        <rFont val="Times New Roman"/>
        <family val="1"/>
      </rPr>
      <t xml:space="preserve">Готов за употреба стерилант - стабилизиран разтвор на глутаров алдехид , с трайност на разтвора един месец. </t>
    </r>
    <r>
      <rPr>
        <sz val="10"/>
        <rFont val="Times New Roman"/>
        <family val="1"/>
      </rPr>
      <t>Да е със съдържание на минимум 2% глутаров алдехид; да е с доказано спороцидно действие; прилагането му да не е свързано с допълнителни условия - температура, добавяне на активатор; да се постига спороциден ефект за максимално кратко време до 60 мин.; да са изпитани и приложими за "химическа стерилизация" на ендоскопска апаратура; да не увреждат ендоскопите. Опаковка от 5л.</t>
    </r>
  </si>
  <si>
    <r>
      <t xml:space="preserve">Разтвор за измиване на ръце с глицерин, без детергент; </t>
    </r>
    <r>
      <rPr>
        <sz val="10"/>
        <rFont val="Times New Roman"/>
        <family val="1"/>
      </rPr>
      <t>микробиологично стабилен разтвор /противобактериален/, с протектори за външни замърсявания. Дерматологично тестван за добра кожна поносимост. Опаковка от 1 л</t>
    </r>
    <r>
      <rPr>
        <b/>
        <sz val="10"/>
        <rFont val="Times New Roman"/>
        <family val="1"/>
      </rPr>
      <t xml:space="preserve">.  
 </t>
    </r>
  </si>
  <si>
    <r>
      <t>Препарати на алкохолна основа</t>
    </r>
    <r>
      <rPr>
        <sz val="10"/>
        <rFont val="Times New Roman"/>
        <family val="1"/>
      </rPr>
      <t xml:space="preserve"> със съдържание на поли-(1-винил-2-поли-пиролидон)-йод комплекс с 10% йод . Готов разтвор. Да се предлага в опаковка от 1 л.;</t>
    </r>
  </si>
  <si>
    <r>
      <t xml:space="preserve"> </t>
    </r>
    <r>
      <rPr>
        <b/>
        <sz val="10"/>
        <rFont val="Times New Roman"/>
        <family val="1"/>
      </rPr>
      <t>Препарати на алкохолна основа</t>
    </r>
    <r>
      <rPr>
        <sz val="10"/>
        <rFont val="Times New Roman"/>
        <family val="1"/>
      </rPr>
      <t xml:space="preserve"> /комбинация от различни алкохоли/, несъдържащи йод - неоцветени; да се предлага в опаковка от 1 л.;</t>
    </r>
  </si>
  <si>
    <t>ДЕЗИНФЕКТАНТИ</t>
  </si>
  <si>
    <r>
      <t>Алкален препарат за машинно почистване</t>
    </r>
    <r>
      <rPr>
        <sz val="10"/>
        <rFont val="Times New Roman"/>
        <family val="1"/>
      </rPr>
      <t xml:space="preserve"> - течен концентрат; приложим за почистване в миялно - дезинфекционни машини на чувствителни на химични въздействия медицински изделия, анестезиологични материали и инструменти изработени от неръждаема стомана, алуминий и др.; да е щадящ за инструментите и след многократно приложение; да не е пенлив; ефективен срещу приони.
</t>
    </r>
  </si>
  <si>
    <r>
      <t xml:space="preserve">Неутрализиращ препарат след алкално машинно почистване </t>
    </r>
    <r>
      <rPr>
        <sz val="10"/>
        <rFont val="Times New Roman"/>
        <family val="1"/>
      </rPr>
      <t>- течен концентрат; съвместим с инструменти от неръждаема стомана и алуминий.- да е приложим за неутрализация след алкално почистване на хирургични инструменти, лабораторна стъклария и изделия от пластмаси;</t>
    </r>
  </si>
  <si>
    <r>
      <t xml:space="preserve">Препарати специално предназначени за  химиодезинфекция </t>
    </r>
    <r>
      <rPr>
        <sz val="10"/>
        <rFont val="Times New Roman"/>
        <family val="1"/>
      </rPr>
      <t>на термолабилни медицински изделия, анестезиологични материали и медицински инструменти в миялно - дезинфекционни машини.</t>
    </r>
  </si>
  <si>
    <t xml:space="preserve">Иригационен разтвор от 3000 мл, натриев хлорид 0.9%, в екобег опаковка със  клик система за интра-и постоперативно приложение. Стерилен и апирогенен. </t>
  </si>
  <si>
    <t xml:space="preserve">Иригационен разтвор 500 мл, стерилна вода, в екотейнер с винтова капачка за интра-и постоперативно приложение. Стерилен и апирогенен. </t>
  </si>
  <si>
    <t xml:space="preserve">Иригационен разтвор 1000 мл, стерилна вода, в екотейнер с винтова капачка за интра-и постоперативно приложение. Стерилен и апирогенен. </t>
  </si>
  <si>
    <t>Иригационен разтвор-гел, подсилващ гранулацията за изчистване на биофилм за дълбоки рани 30г, съдържащ полихексанид и бетаин.</t>
  </si>
  <si>
    <t>Хлорхексидин-глюконат – 5% оцветен/ концентрат</t>
  </si>
  <si>
    <t xml:space="preserve"> Хлорхексидин-глюконат – 20%/концентрат</t>
  </si>
  <si>
    <t>Наименование</t>
  </si>
  <si>
    <t>Таблетки за съхранение на стерилни материали</t>
  </si>
  <si>
    <t>бр.</t>
  </si>
  <si>
    <t>Мярка</t>
  </si>
  <si>
    <t>бр</t>
  </si>
  <si>
    <t>литра</t>
  </si>
  <si>
    <t>кг.</t>
  </si>
  <si>
    <t>Брой</t>
  </si>
  <si>
    <t>Готов за употреба разтвор за антимикробно почистване на кожа и лигавици, вкл. Носна MRSA деколонизация, съдържащ полихексанид; опаковка от 0,5л.</t>
  </si>
  <si>
    <t>литри</t>
  </si>
  <si>
    <r>
      <t xml:space="preserve"> </t>
    </r>
    <r>
      <rPr>
        <b/>
        <sz val="10"/>
        <rFont val="Times New Roman"/>
        <family val="1"/>
      </rPr>
      <t xml:space="preserve">Дезинфектанти /стериланти/  специално предназначени за химическа стерилизация на ендоскопи, с доказано спороцидно действие; </t>
    </r>
    <r>
      <rPr>
        <sz val="10"/>
        <rFont val="Times New Roman"/>
        <family val="1"/>
      </rPr>
      <t>да са на основата на пероцетна киселина; да се постига спороциден ефект за максимално кратко експозиционно време - 15 минути; да не увреждат ендоскопите; да са изпитани и приложими за "химическа стерилизация" на ендоскопска апаратура; цената на 1 л. работен разтвор да бъде калкулирана при концентрацията, осигуряваща  спороцидно действие.</t>
    </r>
  </si>
  <si>
    <t>Водонепропусклив антибактериален спрей за сухи рани.Флакон 250 мл.</t>
  </si>
  <si>
    <t>Пяна за изкъпване на пациенти, съдържа бетаин,пантенол и  полиаминопропил бигуанид .Флакон 200мл.</t>
  </si>
  <si>
    <t>килограми</t>
  </si>
  <si>
    <r>
      <t xml:space="preserve">Бързодействаща пяна </t>
    </r>
    <r>
      <rPr>
        <sz val="10"/>
        <rFont val="Times New Roman"/>
        <family val="1"/>
      </rPr>
      <t>/готов разтвор/ за дезинфекция на повърхности чувствителни на алкохол; с бързо действие до 60 сек., без съдържание на хлорхексидин, алкиламини и алдехиди, да са с широк спектър на действие: бактерицидно (вкл. туберкулоцидно), фунгицидно, вирусоцидно действие .Опаковка 0.750 л.</t>
    </r>
  </si>
  <si>
    <r>
      <t xml:space="preserve">Престерилизационен спрей (масло) за </t>
    </r>
    <r>
      <rPr>
        <sz val="10"/>
        <rFont val="Times New Roman"/>
        <family val="1"/>
      </rPr>
      <t xml:space="preserve">инструменти, които имат движещи части и възниква триене. </t>
    </r>
  </si>
  <si>
    <r>
      <t xml:space="preserve"> Спрей-масло за смазване, </t>
    </r>
    <r>
      <rPr>
        <sz val="10"/>
        <rFont val="Times New Roman"/>
        <family val="1"/>
      </rPr>
      <t xml:space="preserve">специално предназначено за  моторните системи използвани в ортопедия, неврохирургия и др. </t>
    </r>
  </si>
  <si>
    <t xml:space="preserve">Препарат специално предназначен за  дълбоко почистване  на медицински инструменти от неръждаема стомана с корозия. </t>
  </si>
  <si>
    <t xml:space="preserve">Иригационен разтвор от 1000 мл, натриев хлорид 0.9%, в екобег опаковка със  клик система за интра-и постоперативно приложение. Стерилен и апирогенен. </t>
  </si>
  <si>
    <t xml:space="preserve">Разтвор за хронични и инфектирани рани със съдържание на полихексанид и бетаин по 0.1%.Флакон до 0.5 л. </t>
  </si>
  <si>
    <t>К-во конц.</t>
  </si>
  <si>
    <t xml:space="preserve">ТЕХНИЧЕСКА СПЕЦИФИКАЦИЯ </t>
  </si>
  <si>
    <r>
      <t>Крем за защита на кожата на ръцете.</t>
    </r>
    <r>
      <rPr>
        <sz val="10"/>
        <rFont val="Times New Roman"/>
        <family val="1"/>
      </rPr>
      <t xml:space="preserve"> Да се предлага в опаковка от 0,500 л., с неутрално рН, бързо да прониква в кожата, да съдържа дермопротектори и овлажнители. Дерматологично тестван за добра кожна поносимост.</t>
    </r>
  </si>
  <si>
    <t>килограм</t>
  </si>
  <si>
    <t>Изисквания</t>
  </si>
  <si>
    <t>Търговско наименование</t>
  </si>
  <si>
    <t>Производител</t>
  </si>
  <si>
    <t>Дезинфектант</t>
  </si>
  <si>
    <t>Експозиция</t>
  </si>
  <si>
    <t>Цена на 1л. работен разтвор</t>
  </si>
  <si>
    <t>Цена на 1 л. Концентрат без ДДС</t>
  </si>
  <si>
    <t>Общо без ДДС</t>
  </si>
  <si>
    <t>Общо с ДДС</t>
  </si>
  <si>
    <t>% на раб.  р-ри</t>
  </si>
  <si>
    <t>2</t>
  </si>
  <si>
    <t>3</t>
  </si>
  <si>
    <t>5</t>
  </si>
  <si>
    <t>6</t>
  </si>
  <si>
    <t>7</t>
  </si>
  <si>
    <t>8</t>
  </si>
  <si>
    <t>9</t>
  </si>
  <si>
    <t>10</t>
  </si>
  <si>
    <t>11</t>
  </si>
  <si>
    <t>12</t>
  </si>
  <si>
    <t xml:space="preserve">Приложение № 8 </t>
  </si>
  <si>
    <t>Ценово предложение</t>
  </si>
  <si>
    <t xml:space="preserve">Приложение № 9 </t>
  </si>
  <si>
    <t>Прогнозни ст-ти и гаранции за участие за номенклатурни единици от обособена позиция</t>
  </si>
  <si>
    <t>Прогнозни ст-ти за номенклатурни единици от обособена позиция</t>
  </si>
  <si>
    <t>Гаранция за участие - 1,00% от прогнозната ст-т на номенклатурна единица</t>
  </si>
  <si>
    <t xml:space="preserve">Приложение № 10 </t>
  </si>
  <si>
    <r>
      <t xml:space="preserve">Оферти със срок за изпълнение </t>
    </r>
    <r>
      <rPr>
        <b/>
        <sz val="14"/>
        <rFont val="Times New Roman"/>
        <family val="1"/>
      </rPr>
      <t>над 48 часа се отстраняват</t>
    </r>
  </si>
  <si>
    <t>Дата……………………..</t>
  </si>
  <si>
    <t>Подпис…………………</t>
  </si>
  <si>
    <t>К-во конц. за две години</t>
  </si>
  <si>
    <r>
      <t xml:space="preserve">Дезинфектанти за повърхности на рискови зони. </t>
    </r>
    <r>
      <rPr>
        <sz val="10"/>
        <rFont val="Times New Roman"/>
        <family val="1"/>
      </rPr>
      <t>Да са с широк спектър на действие: бактерицидно (вкл. туберкулоцидно), MRSA, фунгицидно, пълно вирусоцидно действие (HBV,HCV, Adeno, Rota, Norovirus). Цената на 1 л. работен разтвор да бъде калкулирана при концентрацията, осигуряващa туберкулоцидно действие. Опаковка до 5 л.</t>
    </r>
  </si>
  <si>
    <r>
      <t xml:space="preserve">Дезинфектанти за повърхности във високорискови звена, с доказано спороцидно действие, с алдехиди (течен концентрат). </t>
    </r>
    <r>
      <rPr>
        <sz val="10"/>
        <rFont val="Times New Roman"/>
        <family val="1"/>
      </rPr>
      <t>Да са с широк спектър на действие: бактерицидно (вкл. туберкулоцидно), фунгицидно, вирусоцидно действие и доказано спороцидно действие. Да не съдържат хлор, нипацид (етиленоксидимедрол) и формалдехид. Цената на 1 л. работен разтвор да бъде калкулирана при концентрацията, осигуряваща туберкулоцидно действие. Опаковка от 5 л.</t>
    </r>
  </si>
  <si>
    <r>
      <t>Дезинфектанти за повърхности във високорискови звена с доказано спороцидно действие, без алдехиди</t>
    </r>
    <r>
      <rPr>
        <sz val="10"/>
        <rFont val="Times New Roman"/>
        <family val="1"/>
      </rPr>
      <t xml:space="preserve">. Да са с широк спектър на действие: бактерицидно (вкл. туберкулоцидно), фунгицидно, пълно вирусоцидно действие и доказано спороцидно действие. Да не съдържат алдехиди, хлор, нипацид (етиленоксидимедрол). Цената на 1 л. работен разтвор да бъде калкулирана при концентрацията, осигуряваща туберкулоцидно действие. </t>
    </r>
  </si>
  <si>
    <r>
      <t>Препарати на алкохолна основа /</t>
    </r>
    <r>
      <rPr>
        <sz val="10"/>
        <rFont val="Times New Roman"/>
        <family val="1"/>
      </rPr>
      <t>комбинация от различни алкохоли/, не съдържащи йод - оцветени с нетоксични оцветители за по-добър контрол на обработваната кожна повърхност.</t>
    </r>
  </si>
  <si>
    <t>литра.</t>
  </si>
  <si>
    <t>% на раб. р-ри</t>
  </si>
  <si>
    <r>
      <rPr>
        <b/>
        <sz val="10"/>
        <rFont val="Times New Roman"/>
        <family val="1"/>
      </rPr>
      <t xml:space="preserve">Дезинфектанти  предназначени само за дезинфекция на медицински инструменти. </t>
    </r>
    <r>
      <rPr>
        <sz val="10"/>
        <rFont val="Times New Roman"/>
        <family val="1"/>
      </rPr>
      <t>Да са с широка съвместимост с материалите, от които са изработени  инструментите и  медицинските изделия; да са с корозионни инхибитори; да са с ниска токсичност и добра поносимост; да са ефективни в ниски концентрации и кратки експозиции;Опаковка 5 л.</t>
    </r>
  </si>
  <si>
    <r>
      <t>Дезинфектанти  предназначени за дезинфекция  на повърхности</t>
    </r>
    <r>
      <rPr>
        <sz val="10"/>
        <rFont val="Times New Roman"/>
        <family val="1"/>
      </rPr>
      <t xml:space="preserve"> </t>
    </r>
    <r>
      <rPr>
        <b/>
        <sz val="10"/>
        <rFont val="Times New Roman"/>
        <family val="1"/>
      </rPr>
      <t>в болнични заведения-</t>
    </r>
    <r>
      <rPr>
        <sz val="10"/>
        <rFont val="Times New Roman"/>
        <family val="1"/>
      </rPr>
      <t xml:space="preserve"> да са с широк спектър на действие; да са ефективни в ниски концентрации и кратки експозиции; да не оказват дразнещо действие, да не са с остра миризма и да нямат алергизиращ потенциал; да са с доказана съвместимост с материалите, от които са направени различните видове повърхности в болницата /синтетични  саморазливни смоли, фаянс, мрамор,/; да не увреждат повърхностите на мед. оборудване;</t>
    </r>
  </si>
  <si>
    <r>
      <t xml:space="preserve">Дезинфектанти /стериланти/  специално предназначени за химическа стерилизация на ендоскопи, с доказано спороцидно действие. </t>
    </r>
    <r>
      <rPr>
        <b/>
        <sz val="10"/>
        <rFont val="Times New Roman"/>
        <family val="1"/>
      </rPr>
      <t>Да са изпитани и приложими за "химическа стерилизация" на ендоскопска апаратура.</t>
    </r>
  </si>
  <si>
    <r>
      <t xml:space="preserve">Препарати специално предназначени за миялно - дезинфекционни машини (концентрат за автоматично дозиране съвместими с миялни дезинфекционни машини CISA  </t>
    </r>
    <r>
      <rPr>
        <sz val="10"/>
        <rFont val="Times New Roman"/>
        <family val="1"/>
      </rPr>
      <t>- да са изпитани и приложими за  миялно - дезинфекционни машини. Цената  се изчислява за готов разтвор, дозирането е автоматично. Опаковки от 5-7 кг.</t>
    </r>
  </si>
  <si>
    <r>
      <t xml:space="preserve">Препарати за хигиенна и хирургична дезинфекция на ръце. </t>
    </r>
    <r>
      <rPr>
        <sz val="10"/>
        <rFont val="Times New Roman"/>
        <family val="1"/>
      </rPr>
      <t>Да са широкоспектърни, да са с кратка експозиция, дерматологично тествани за добра кожна поносимост, да съдържат дермопротектори и овлажнители, да нямат алергизиращ потенциал. Оценка на ефективността  в съответствие с европейските норми EN 1500  и EN 12791.</t>
    </r>
  </si>
  <si>
    <r>
      <t>Дезинфектанти специално предназначени за предоперативна дезинфекция на кожа</t>
    </r>
    <r>
      <rPr>
        <u val="single"/>
        <sz val="10"/>
        <rFont val="Times New Roman"/>
        <family val="1"/>
      </rPr>
      <t>.</t>
    </r>
    <r>
      <rPr>
        <sz val="10"/>
        <rFont val="Times New Roman"/>
        <family val="1"/>
      </rPr>
      <t xml:space="preserve"> Да са широкоспектърни, бързодействащи; с ниска цитотоксичност; с добра кожна поносимост; да са с доказано дълготрайно остатъчно действие.  </t>
    </r>
  </si>
  <si>
    <t>Антисептици и иригационни разтвори специално предназначени за обработка на лигавици и рани .</t>
  </si>
  <si>
    <r>
      <rPr>
        <b/>
        <sz val="10"/>
        <rFont val="Times New Roman"/>
        <family val="1"/>
      </rPr>
      <t xml:space="preserve">Дезинфектанти  предназначени само за дезинфекция на медицински инструменти. </t>
    </r>
    <r>
      <rPr>
        <sz val="10"/>
        <rFont val="Times New Roman"/>
        <family val="1"/>
      </rPr>
      <t>Да са с широка съвместимост с материалите, от които са изработени  инструментите и  медицинските изделия; да са с корозионни инхибитори; да са с ниска токсичност и добра поносимост; да са ефективни в ниски концентрации и кратки експозиции;Опаковка до 5 л.</t>
    </r>
  </si>
  <si>
    <t>Препарати специално предназначени за почистване и поддържка на мед. инструменти и др. оборудване.</t>
  </si>
  <si>
    <t xml:space="preserve"> </t>
  </si>
  <si>
    <t xml:space="preserve">Техническото предложение </t>
  </si>
  <si>
    <r>
      <t>Cрок за изпълнение на поръчката / срок на доставка .......................................</t>
    </r>
    <r>
      <rPr>
        <b/>
        <sz val="14"/>
        <rFont val="Times New Roman"/>
        <family val="1"/>
      </rPr>
      <t xml:space="preserve">часа </t>
    </r>
  </si>
</sst>
</file>

<file path=xl/styles.xml><?xml version="1.0" encoding="utf-8"?>
<styleSheet xmlns="http://schemas.openxmlformats.org/spreadsheetml/2006/main">
  <numFmts count="1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s>
  <fonts count="31">
    <font>
      <sz val="10"/>
      <name val="Arial"/>
      <family val="0"/>
    </font>
    <font>
      <sz val="11"/>
      <color indexed="8"/>
      <name val="Calibri"/>
      <family val="2"/>
    </font>
    <font>
      <sz val="10"/>
      <name val="Times New Roman"/>
      <family val="1"/>
    </font>
    <font>
      <i/>
      <sz val="10"/>
      <name val="Times New Roman"/>
      <family val="1"/>
    </font>
    <font>
      <b/>
      <sz val="10"/>
      <name val="Times New Roman"/>
      <family val="1"/>
    </font>
    <font>
      <b/>
      <sz val="12"/>
      <name val="Times New Roman"/>
      <family val="1"/>
    </font>
    <font>
      <sz val="10"/>
      <color indexed="8"/>
      <name val="Times New Roman"/>
      <family val="1"/>
    </font>
    <font>
      <b/>
      <u val="single"/>
      <sz val="10"/>
      <name val="Times New Roman"/>
      <family val="1"/>
    </font>
    <font>
      <u val="single"/>
      <sz val="10"/>
      <name val="Times New Roman"/>
      <family val="1"/>
    </font>
    <font>
      <sz val="12"/>
      <name val="Times New Roman"/>
      <family val="1"/>
    </font>
    <font>
      <b/>
      <sz val="12"/>
      <name val="Arial"/>
      <family val="2"/>
    </font>
    <font>
      <b/>
      <sz val="11"/>
      <name val="Times New Roman"/>
      <family val="1"/>
    </font>
    <font>
      <sz val="11"/>
      <name val="Times New Roman"/>
      <family val="1"/>
    </font>
    <font>
      <b/>
      <sz val="14"/>
      <name val="Times New Roman"/>
      <family val="1"/>
    </font>
    <font>
      <sz val="14"/>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medium"/>
      <top style="medium"/>
      <bottom style="medium"/>
    </border>
    <border>
      <left style="thin"/>
      <right style="thin"/>
      <top/>
      <bottom style="thin"/>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20" fillId="3" borderId="0" applyNumberFormat="0" applyBorder="0" applyAlignment="0" applyProtection="0"/>
    <xf numFmtId="0" fontId="24" fillId="20" borderId="1" applyNumberFormat="0" applyAlignment="0" applyProtection="0"/>
    <xf numFmtId="0" fontId="26"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19"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2" fillId="7" borderId="1" applyNumberFormat="0" applyAlignment="0" applyProtection="0"/>
    <xf numFmtId="0" fontId="25"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29" fillId="0" borderId="9" applyNumberFormat="0" applyFill="0" applyAlignment="0" applyProtection="0"/>
    <xf numFmtId="0" fontId="27" fillId="0" borderId="0" applyNumberFormat="0" applyFill="0" applyBorder="0" applyAlignment="0" applyProtection="0"/>
  </cellStyleXfs>
  <cellXfs count="103">
    <xf numFmtId="0" fontId="0" fillId="0" borderId="0" xfId="0" applyAlignment="1">
      <alignment/>
    </xf>
    <xf numFmtId="0" fontId="4" fillId="0" borderId="10" xfId="0" applyNumberFormat="1"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0" xfId="0" applyFont="1" applyBorder="1" applyAlignment="1">
      <alignment horizontal="left" vertical="center" wrapText="1"/>
    </xf>
    <xf numFmtId="0" fontId="2" fillId="0" borderId="10" xfId="0" applyNumberFormat="1" applyFont="1" applyFill="1" applyBorder="1" applyAlignment="1">
      <alignment horizontal="left" vertical="center" wrapText="1"/>
    </xf>
    <xf numFmtId="0" fontId="2" fillId="0" borderId="10" xfId="0" applyNumberFormat="1" applyFont="1" applyBorder="1" applyAlignment="1">
      <alignment horizontal="left" vertical="center" wrapText="1"/>
    </xf>
    <xf numFmtId="0" fontId="2" fillId="0" borderId="10" xfId="0" applyFont="1" applyFill="1" applyBorder="1" applyAlignment="1">
      <alignment horizontal="left" vertical="center" wrapText="1"/>
    </xf>
    <xf numFmtId="0" fontId="2" fillId="0" borderId="10" xfId="0" applyFont="1" applyBorder="1" applyAlignment="1">
      <alignment horizontal="left" vertical="center" wrapText="1"/>
    </xf>
    <xf numFmtId="49" fontId="2" fillId="0" borderId="10" xfId="0" applyNumberFormat="1" applyFont="1" applyFill="1" applyBorder="1" applyAlignment="1">
      <alignment horizontal="left" vertical="center" wrapText="1"/>
    </xf>
    <xf numFmtId="0" fontId="6" fillId="0" borderId="10" xfId="0" applyFont="1" applyFill="1" applyBorder="1" applyAlignment="1">
      <alignment horizontal="left" vertical="top" wrapText="1"/>
    </xf>
    <xf numFmtId="0" fontId="0" fillId="0" borderId="10" xfId="0" applyBorder="1" applyAlignment="1">
      <alignment/>
    </xf>
    <xf numFmtId="49" fontId="2" fillId="0" borderId="10" xfId="0" applyNumberFormat="1" applyFont="1" applyBorder="1" applyAlignment="1">
      <alignment horizontal="left" vertical="center" wrapText="1"/>
    </xf>
    <xf numFmtId="0" fontId="7" fillId="24" borderId="10" xfId="0" applyFont="1" applyFill="1" applyBorder="1" applyAlignment="1">
      <alignment horizontal="left" vertical="center" wrapText="1"/>
    </xf>
    <xf numFmtId="0" fontId="7" fillId="24" borderId="10" xfId="0" applyNumberFormat="1" applyFont="1" applyFill="1" applyBorder="1" applyAlignment="1">
      <alignment horizontal="left" vertical="center" wrapText="1"/>
    </xf>
    <xf numFmtId="0" fontId="0" fillId="0" borderId="0" xfId="0" applyAlignment="1">
      <alignment horizontal="center" vertical="center"/>
    </xf>
    <xf numFmtId="0" fontId="11" fillId="0" borderId="11" xfId="0" applyFont="1" applyBorder="1" applyAlignment="1">
      <alignment horizontal="center" vertical="center" wrapText="1"/>
    </xf>
    <xf numFmtId="0" fontId="0" fillId="0" borderId="0" xfId="0" applyBorder="1" applyAlignment="1">
      <alignment horizontal="center" vertical="center"/>
    </xf>
    <xf numFmtId="0" fontId="5" fillId="0" borderId="0" xfId="0" applyFont="1" applyFill="1" applyBorder="1" applyAlignment="1">
      <alignment horizontal="left" wrapText="1"/>
    </xf>
    <xf numFmtId="0" fontId="0" fillId="0" borderId="0" xfId="0" applyFont="1" applyBorder="1" applyAlignment="1">
      <alignment horizontal="left" vertical="center" wrapText="1"/>
    </xf>
    <xf numFmtId="0" fontId="0" fillId="0" borderId="0" xfId="0" applyBorder="1" applyAlignment="1">
      <alignment/>
    </xf>
    <xf numFmtId="0" fontId="4" fillId="24" borderId="12" xfId="0" applyNumberFormat="1" applyFont="1" applyFill="1" applyBorder="1" applyAlignment="1">
      <alignment horizontal="left" vertical="center" wrapText="1"/>
    </xf>
    <xf numFmtId="0" fontId="2" fillId="0" borderId="12" xfId="0" applyFont="1" applyFill="1" applyBorder="1" applyAlignment="1">
      <alignment horizontal="left" vertical="center" wrapText="1"/>
    </xf>
    <xf numFmtId="0" fontId="12" fillId="0" borderId="11" xfId="0" applyFont="1" applyBorder="1" applyAlignment="1">
      <alignment horizontal="center" vertical="center"/>
    </xf>
    <xf numFmtId="49" fontId="11" fillId="0" borderId="11" xfId="0" applyNumberFormat="1"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0" fillId="0" borderId="13" xfId="0" applyFont="1" applyBorder="1" applyAlignment="1">
      <alignment horizontal="center" vertical="center"/>
    </xf>
    <xf numFmtId="0" fontId="2" fillId="0" borderId="14" xfId="0" applyFont="1" applyBorder="1" applyAlignment="1">
      <alignment horizontal="left" vertical="center" wrapText="1"/>
    </xf>
    <xf numFmtId="0" fontId="0" fillId="0" borderId="15" xfId="0" applyBorder="1" applyAlignment="1">
      <alignment horizontal="center" vertical="center"/>
    </xf>
    <xf numFmtId="0" fontId="2" fillId="0" borderId="16" xfId="0" applyFont="1" applyBorder="1" applyAlignment="1">
      <alignment horizontal="left" vertical="center" wrapText="1"/>
    </xf>
    <xf numFmtId="0" fontId="2" fillId="0" borderId="16" xfId="0" applyFont="1" applyBorder="1" applyAlignment="1">
      <alignment vertical="center" wrapText="1"/>
    </xf>
    <xf numFmtId="0" fontId="10" fillId="0" borderId="15" xfId="0" applyFont="1" applyBorder="1" applyAlignment="1">
      <alignment horizontal="center" vertical="center"/>
    </xf>
    <xf numFmtId="0" fontId="9" fillId="0" borderId="16" xfId="0" applyFont="1" applyBorder="1" applyAlignment="1">
      <alignment horizontal="justify"/>
    </xf>
    <xf numFmtId="0" fontId="9" fillId="0" borderId="16" xfId="0" applyFont="1" applyBorder="1" applyAlignment="1">
      <alignment/>
    </xf>
    <xf numFmtId="0" fontId="0" fillId="0" borderId="16" xfId="0" applyFont="1" applyBorder="1" applyAlignment="1">
      <alignment/>
    </xf>
    <xf numFmtId="0" fontId="2" fillId="0" borderId="16" xfId="0" applyFont="1" applyBorder="1" applyAlignment="1">
      <alignment/>
    </xf>
    <xf numFmtId="0" fontId="2" fillId="0" borderId="16" xfId="0" applyFont="1" applyBorder="1" applyAlignment="1">
      <alignment wrapText="1"/>
    </xf>
    <xf numFmtId="0" fontId="0" fillId="0" borderId="17" xfId="0" applyBorder="1" applyAlignment="1">
      <alignment horizontal="center" vertical="center"/>
    </xf>
    <xf numFmtId="0" fontId="2" fillId="0" borderId="18" xfId="0" applyFont="1" applyFill="1" applyBorder="1" applyAlignment="1">
      <alignment horizontal="left" vertical="center" wrapText="1"/>
    </xf>
    <xf numFmtId="0" fontId="2" fillId="0" borderId="19" xfId="0" applyFont="1" applyBorder="1" applyAlignment="1">
      <alignment/>
    </xf>
    <xf numFmtId="0" fontId="0" fillId="0" borderId="12" xfId="0" applyBorder="1" applyAlignment="1">
      <alignment/>
    </xf>
    <xf numFmtId="0" fontId="2" fillId="0" borderId="12" xfId="0" applyFont="1" applyFill="1" applyBorder="1" applyAlignment="1">
      <alignment horizontal="center" vertical="center" wrapText="1"/>
    </xf>
    <xf numFmtId="3" fontId="2" fillId="0" borderId="12"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3" fontId="2"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8" xfId="0" applyFont="1" applyFill="1" applyBorder="1" applyAlignment="1">
      <alignment horizontal="center" vertical="center" wrapText="1"/>
    </xf>
    <xf numFmtId="3" fontId="2" fillId="0" borderId="18" xfId="0" applyNumberFormat="1" applyFont="1" applyFill="1" applyBorder="1" applyAlignment="1">
      <alignment horizontal="center" vertical="center" wrapText="1"/>
    </xf>
    <xf numFmtId="0" fontId="0" fillId="0" borderId="0" xfId="0" applyAlignment="1">
      <alignment vertical="center"/>
    </xf>
    <xf numFmtId="0" fontId="11" fillId="0" borderId="0" xfId="0" applyFont="1" applyFill="1" applyBorder="1" applyAlignment="1">
      <alignment horizontal="center" vertical="center" wrapText="1"/>
    </xf>
    <xf numFmtId="0" fontId="13" fillId="0" borderId="0" xfId="0" applyFont="1" applyAlignment="1">
      <alignment horizontal="left" vertical="center" wrapText="1"/>
    </xf>
    <xf numFmtId="0" fontId="11" fillId="0" borderId="0" xfId="0" applyFont="1" applyAlignment="1">
      <alignment horizontal="center" vertical="center"/>
    </xf>
    <xf numFmtId="0" fontId="12" fillId="0" borderId="0" xfId="0" applyFont="1" applyBorder="1" applyAlignment="1">
      <alignment horizontal="center" vertical="center" wrapText="1"/>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2" fontId="11" fillId="0" borderId="0" xfId="0" applyNumberFormat="1" applyFont="1" applyBorder="1" applyAlignment="1">
      <alignment horizontal="center" vertical="center" wrapText="1"/>
    </xf>
    <xf numFmtId="2" fontId="12" fillId="0" borderId="0" xfId="0" applyNumberFormat="1" applyFont="1" applyBorder="1" applyAlignment="1">
      <alignment horizontal="center" vertical="center" wrapText="1"/>
    </xf>
    <xf numFmtId="2" fontId="11" fillId="0" borderId="0" xfId="0" applyNumberFormat="1" applyFont="1" applyAlignment="1">
      <alignment horizontal="center" vertical="center"/>
    </xf>
    <xf numFmtId="2" fontId="4" fillId="0" borderId="11" xfId="0" applyNumberFormat="1" applyFont="1" applyBorder="1" applyAlignment="1">
      <alignment horizontal="center" vertical="center" wrapText="1"/>
    </xf>
    <xf numFmtId="2" fontId="0" fillId="0" borderId="0" xfId="0" applyNumberFormat="1" applyAlignment="1">
      <alignment/>
    </xf>
    <xf numFmtId="2" fontId="11" fillId="0" borderId="11" xfId="0" applyNumberFormat="1" applyFont="1" applyFill="1" applyBorder="1" applyAlignment="1">
      <alignment horizontal="center" vertical="center" wrapText="1"/>
    </xf>
    <xf numFmtId="2" fontId="2" fillId="0" borderId="12"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2" fontId="2" fillId="0" borderId="10" xfId="0" applyNumberFormat="1" applyFont="1" applyBorder="1" applyAlignment="1">
      <alignment horizontal="center" vertical="center" wrapText="1"/>
    </xf>
    <xf numFmtId="2" fontId="2" fillId="0" borderId="18" xfId="0" applyNumberFormat="1" applyFont="1" applyFill="1" applyBorder="1" applyAlignment="1">
      <alignment horizontal="center" vertical="center" wrapText="1"/>
    </xf>
    <xf numFmtId="2" fontId="4" fillId="0" borderId="11" xfId="0" applyNumberFormat="1" applyFont="1" applyFill="1" applyBorder="1" applyAlignment="1">
      <alignment horizontal="center" vertical="center" wrapText="1"/>
    </xf>
    <xf numFmtId="0" fontId="14" fillId="0" borderId="0" xfId="0" applyFont="1" applyAlignment="1">
      <alignment/>
    </xf>
    <xf numFmtId="0" fontId="14" fillId="0" borderId="0" xfId="0" applyFont="1" applyFill="1" applyBorder="1" applyAlignment="1">
      <alignment horizontal="center" vertical="top" wrapText="1"/>
    </xf>
    <xf numFmtId="0" fontId="14" fillId="0" borderId="0" xfId="0" applyFont="1" applyFill="1" applyBorder="1" applyAlignment="1">
      <alignment horizontal="center" vertical="center" wrapText="1"/>
    </xf>
    <xf numFmtId="0" fontId="14"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0" xfId="0" applyFont="1" applyFill="1" applyBorder="1" applyAlignment="1">
      <alignment horizontal="center" vertical="top" wrapText="1"/>
    </xf>
    <xf numFmtId="0" fontId="2" fillId="0" borderId="0" xfId="0" applyFont="1" applyFill="1" applyBorder="1" applyAlignment="1">
      <alignment horizontal="center" vertical="center" wrapText="1"/>
    </xf>
    <xf numFmtId="0" fontId="12" fillId="0" borderId="0" xfId="0" applyFont="1" applyBorder="1" applyAlignment="1">
      <alignment horizontal="left" vertical="center" wrapText="1"/>
    </xf>
    <xf numFmtId="0" fontId="0" fillId="0" borderId="10" xfId="0" applyFill="1" applyBorder="1" applyAlignment="1">
      <alignment/>
    </xf>
    <xf numFmtId="0" fontId="0" fillId="0" borderId="0" xfId="0" applyFont="1" applyBorder="1" applyAlignment="1">
      <alignment horizontal="center" vertical="center" wrapText="1"/>
    </xf>
    <xf numFmtId="0" fontId="0" fillId="0" borderId="0" xfId="0" applyAlignment="1">
      <alignment horizontal="center"/>
    </xf>
    <xf numFmtId="2" fontId="2" fillId="0" borderId="0" xfId="0" applyNumberFormat="1" applyFont="1" applyAlignment="1">
      <alignment horizontal="center" vertical="center"/>
    </xf>
    <xf numFmtId="2" fontId="2" fillId="0" borderId="12" xfId="0" applyNumberFormat="1" applyFont="1" applyBorder="1" applyAlignment="1">
      <alignment horizontal="center" vertical="center"/>
    </xf>
    <xf numFmtId="2" fontId="2" fillId="0" borderId="14" xfId="0" applyNumberFormat="1" applyFont="1" applyBorder="1" applyAlignment="1">
      <alignment horizontal="center" vertical="center"/>
    </xf>
    <xf numFmtId="2" fontId="2" fillId="0" borderId="10" xfId="0" applyNumberFormat="1" applyFont="1" applyBorder="1" applyAlignment="1">
      <alignment horizontal="center" vertical="center"/>
    </xf>
    <xf numFmtId="2" fontId="2" fillId="0" borderId="16" xfId="0" applyNumberFormat="1" applyFont="1" applyBorder="1" applyAlignment="1">
      <alignment horizontal="center" vertical="center"/>
    </xf>
    <xf numFmtId="2" fontId="2" fillId="0" borderId="18" xfId="0" applyNumberFormat="1" applyFont="1" applyBorder="1" applyAlignment="1">
      <alignment horizontal="center" vertical="center"/>
    </xf>
    <xf numFmtId="2" fontId="2" fillId="0" borderId="19" xfId="0" applyNumberFormat="1" applyFont="1" applyBorder="1" applyAlignment="1">
      <alignment horizontal="center" vertical="center"/>
    </xf>
    <xf numFmtId="2" fontId="2" fillId="24" borderId="11" xfId="0" applyNumberFormat="1" applyFont="1" applyFill="1" applyBorder="1" applyAlignment="1">
      <alignment horizontal="center" vertical="center"/>
    </xf>
    <xf numFmtId="0" fontId="4" fillId="24" borderId="10" xfId="0" applyFont="1" applyFill="1" applyBorder="1" applyAlignment="1">
      <alignment horizontal="left" vertical="center" wrapText="1"/>
    </xf>
    <xf numFmtId="0" fontId="2" fillId="0" borderId="0" xfId="0" applyFont="1" applyFill="1" applyBorder="1" applyAlignment="1">
      <alignment horizontal="left" vertical="center" wrapText="1"/>
    </xf>
    <xf numFmtId="3" fontId="2" fillId="0" borderId="0" xfId="0" applyNumberFormat="1" applyFont="1" applyFill="1" applyBorder="1" applyAlignment="1">
      <alignment horizontal="center" vertical="center" wrapText="1"/>
    </xf>
    <xf numFmtId="0" fontId="0" fillId="0" borderId="14" xfId="0" applyBorder="1" applyAlignment="1">
      <alignment/>
    </xf>
    <xf numFmtId="0" fontId="0" fillId="0" borderId="16" xfId="0" applyBorder="1" applyAlignment="1">
      <alignment/>
    </xf>
    <xf numFmtId="0" fontId="0" fillId="0" borderId="18" xfId="0" applyBorder="1" applyAlignment="1">
      <alignment/>
    </xf>
    <xf numFmtId="0" fontId="0" fillId="0" borderId="19" xfId="0" applyBorder="1" applyAlignment="1">
      <alignment/>
    </xf>
    <xf numFmtId="49" fontId="11" fillId="0" borderId="12" xfId="0" applyNumberFormat="1"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2" fillId="0" borderId="13" xfId="0" applyFont="1" applyBorder="1" applyAlignment="1">
      <alignment horizontal="center" vertical="center"/>
    </xf>
    <xf numFmtId="49" fontId="11" fillId="0" borderId="14" xfId="0" applyNumberFormat="1" applyFont="1" applyFill="1" applyBorder="1" applyAlignment="1">
      <alignment horizontal="center" vertical="center" wrapText="1"/>
    </xf>
    <xf numFmtId="0" fontId="4" fillId="11" borderId="10" xfId="0" applyFont="1" applyFill="1" applyBorder="1" applyAlignment="1">
      <alignment horizontal="left" vertical="center" wrapText="1"/>
    </xf>
    <xf numFmtId="0" fontId="2" fillId="11" borderId="10" xfId="0" applyFont="1" applyFill="1" applyBorder="1" applyAlignment="1">
      <alignment horizontal="center" vertical="center" wrapText="1"/>
    </xf>
    <xf numFmtId="3" fontId="2" fillId="11" borderId="10" xfId="0" applyNumberFormat="1" applyFont="1" applyFill="1" applyBorder="1" applyAlignment="1">
      <alignment horizontal="center" vertical="center" wrapText="1"/>
    </xf>
    <xf numFmtId="0" fontId="0" fillId="11" borderId="10" xfId="0" applyFill="1" applyBorder="1" applyAlignment="1">
      <alignment/>
    </xf>
    <xf numFmtId="49" fontId="11" fillId="11" borderId="12"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3:E50"/>
  <sheetViews>
    <sheetView zoomScale="140" zoomScaleNormal="140" zoomScaleSheetLayoutView="100" zoomScalePageLayoutView="0" workbookViewId="0" topLeftCell="A1">
      <selection activeCell="F5" sqref="F5"/>
    </sheetView>
  </sheetViews>
  <sheetFormatPr defaultColWidth="9.140625" defaultRowHeight="12.75"/>
  <cols>
    <col min="1" max="1" width="3.57421875" style="14" customWidth="1"/>
    <col min="2" max="2" width="41.00390625" style="0" customWidth="1"/>
    <col min="3" max="3" width="6.00390625" style="0" customWidth="1"/>
    <col min="4" max="4" width="8.8515625" style="78" customWidth="1"/>
    <col min="5" max="5" width="39.140625" style="0" customWidth="1"/>
  </cols>
  <sheetData>
    <row r="3" spans="1:5" ht="15.75">
      <c r="A3" s="16"/>
      <c r="B3" s="17" t="s">
        <v>67</v>
      </c>
      <c r="C3" s="18"/>
      <c r="D3" s="77"/>
      <c r="E3" s="19"/>
    </row>
    <row r="4" spans="1:5" ht="16.5" thickBot="1">
      <c r="A4" s="16"/>
      <c r="B4" s="17" t="s">
        <v>36</v>
      </c>
      <c r="C4" s="18"/>
      <c r="D4" s="77"/>
      <c r="E4" s="19"/>
    </row>
    <row r="5" spans="1:5" ht="69.75" customHeight="1" thickBot="1">
      <c r="A5" s="22"/>
      <c r="B5" s="23" t="s">
        <v>46</v>
      </c>
      <c r="C5" s="23" t="s">
        <v>49</v>
      </c>
      <c r="D5" s="24" t="s">
        <v>100</v>
      </c>
      <c r="E5" s="15" t="s">
        <v>70</v>
      </c>
    </row>
    <row r="6" spans="1:5" ht="165" customHeight="1">
      <c r="A6" s="25">
        <v>1</v>
      </c>
      <c r="B6" s="20" t="s">
        <v>108</v>
      </c>
      <c r="C6" s="21"/>
      <c r="D6" s="41"/>
      <c r="E6" s="26"/>
    </row>
    <row r="7" spans="1:5" ht="184.5" customHeight="1">
      <c r="A7" s="27">
        <v>1</v>
      </c>
      <c r="B7" s="3" t="s">
        <v>22</v>
      </c>
      <c r="C7" s="6" t="s">
        <v>51</v>
      </c>
      <c r="D7" s="43">
        <v>400</v>
      </c>
      <c r="E7" s="28" t="s">
        <v>16</v>
      </c>
    </row>
    <row r="8" spans="1:5" ht="184.5" customHeight="1">
      <c r="A8" s="27">
        <v>2</v>
      </c>
      <c r="B8" s="3" t="s">
        <v>101</v>
      </c>
      <c r="C8" s="6" t="s">
        <v>51</v>
      </c>
      <c r="D8" s="43">
        <v>5000</v>
      </c>
      <c r="E8" s="28" t="s">
        <v>17</v>
      </c>
    </row>
    <row r="9" spans="1:5" ht="184.5" customHeight="1">
      <c r="A9" s="27">
        <v>3</v>
      </c>
      <c r="B9" s="2" t="s">
        <v>102</v>
      </c>
      <c r="C9" s="6" t="s">
        <v>51</v>
      </c>
      <c r="D9" s="43" t="e">
        <f>#REF!*2</f>
        <v>#REF!</v>
      </c>
      <c r="E9" s="28" t="s">
        <v>8</v>
      </c>
    </row>
    <row r="10" spans="1:5" ht="144" customHeight="1">
      <c r="A10" s="27">
        <v>4</v>
      </c>
      <c r="B10" s="1" t="s">
        <v>103</v>
      </c>
      <c r="C10" s="6" t="s">
        <v>51</v>
      </c>
      <c r="D10" s="43">
        <v>1000</v>
      </c>
      <c r="E10" s="28" t="s">
        <v>18</v>
      </c>
    </row>
    <row r="11" spans="1:5" ht="160.5" customHeight="1">
      <c r="A11" s="27">
        <v>5</v>
      </c>
      <c r="B11" s="2" t="s">
        <v>31</v>
      </c>
      <c r="C11" s="6" t="s">
        <v>51</v>
      </c>
      <c r="D11" s="43">
        <v>3500</v>
      </c>
      <c r="E11" s="29" t="s">
        <v>3</v>
      </c>
    </row>
    <row r="12" spans="1:5" ht="102">
      <c r="A12" s="27">
        <v>6</v>
      </c>
      <c r="B12" s="2" t="s">
        <v>60</v>
      </c>
      <c r="C12" s="6" t="s">
        <v>51</v>
      </c>
      <c r="D12" s="43">
        <v>200</v>
      </c>
      <c r="E12" s="28" t="s">
        <v>19</v>
      </c>
    </row>
    <row r="13" spans="1:5" ht="78.75" customHeight="1">
      <c r="A13" s="27">
        <v>7</v>
      </c>
      <c r="B13" s="2" t="s">
        <v>26</v>
      </c>
      <c r="C13" s="6" t="s">
        <v>52</v>
      </c>
      <c r="D13" s="43" t="e">
        <f>#REF!*2</f>
        <v>#REF!</v>
      </c>
      <c r="E13" s="29" t="s">
        <v>9</v>
      </c>
    </row>
    <row r="14" spans="1:5" ht="127.5" customHeight="1">
      <c r="A14" s="30">
        <v>2</v>
      </c>
      <c r="B14" s="87" t="s">
        <v>107</v>
      </c>
      <c r="C14" s="7"/>
      <c r="D14" s="43"/>
      <c r="E14" s="31"/>
    </row>
    <row r="15" spans="1:5" ht="174.75" customHeight="1">
      <c r="A15" s="27">
        <v>1</v>
      </c>
      <c r="B15" s="4" t="s">
        <v>1</v>
      </c>
      <c r="C15" s="7" t="s">
        <v>52</v>
      </c>
      <c r="D15" s="43">
        <v>50</v>
      </c>
      <c r="E15" s="29" t="s">
        <v>2</v>
      </c>
    </row>
    <row r="16" spans="1:5" ht="162.75" customHeight="1">
      <c r="A16" s="27">
        <v>2</v>
      </c>
      <c r="B16" s="1" t="s">
        <v>21</v>
      </c>
      <c r="C16" s="7" t="s">
        <v>51</v>
      </c>
      <c r="D16" s="43">
        <v>1000</v>
      </c>
      <c r="E16" s="29" t="s">
        <v>4</v>
      </c>
    </row>
    <row r="17" spans="1:5" ht="63.75">
      <c r="A17" s="30">
        <v>3</v>
      </c>
      <c r="B17" s="13" t="s">
        <v>109</v>
      </c>
      <c r="C17" s="7"/>
      <c r="D17" s="43"/>
      <c r="E17" s="32"/>
    </row>
    <row r="18" spans="1:5" ht="140.25">
      <c r="A18" s="27">
        <v>1</v>
      </c>
      <c r="B18" s="5" t="s">
        <v>56</v>
      </c>
      <c r="C18" s="7" t="s">
        <v>52</v>
      </c>
      <c r="D18" s="43">
        <v>50</v>
      </c>
      <c r="E18" s="29" t="s">
        <v>20</v>
      </c>
    </row>
    <row r="19" spans="1:5" ht="140.25">
      <c r="A19" s="27">
        <v>2</v>
      </c>
      <c r="B19" s="5" t="s">
        <v>32</v>
      </c>
      <c r="C19" s="7" t="s">
        <v>51</v>
      </c>
      <c r="D19" s="43">
        <v>1500</v>
      </c>
      <c r="E19" s="29" t="s">
        <v>0</v>
      </c>
    </row>
    <row r="20" spans="1:5" ht="120.75" customHeight="1">
      <c r="A20" s="30">
        <v>4</v>
      </c>
      <c r="B20" s="13" t="s">
        <v>110</v>
      </c>
      <c r="C20" s="7"/>
      <c r="D20" s="43"/>
      <c r="E20" s="33"/>
    </row>
    <row r="21" spans="1:5" ht="127.5">
      <c r="A21" s="27">
        <v>1</v>
      </c>
      <c r="B21" s="2" t="s">
        <v>37</v>
      </c>
      <c r="C21" s="6" t="s">
        <v>59</v>
      </c>
      <c r="D21" s="43">
        <v>800</v>
      </c>
      <c r="E21" s="29" t="s">
        <v>23</v>
      </c>
    </row>
    <row r="22" spans="1:5" ht="76.5">
      <c r="A22" s="27">
        <v>2</v>
      </c>
      <c r="B22" s="2" t="s">
        <v>38</v>
      </c>
      <c r="C22" s="6" t="s">
        <v>59</v>
      </c>
      <c r="D22" s="43">
        <v>400</v>
      </c>
      <c r="E22" s="29" t="s">
        <v>6</v>
      </c>
    </row>
    <row r="23" spans="1:5" ht="63.75">
      <c r="A23" s="27">
        <v>3</v>
      </c>
      <c r="B23" s="3" t="s">
        <v>39</v>
      </c>
      <c r="C23" s="6" t="s">
        <v>59</v>
      </c>
      <c r="D23" s="43">
        <v>20</v>
      </c>
      <c r="E23" s="29" t="s">
        <v>5</v>
      </c>
    </row>
    <row r="24" spans="1:5" ht="38.25">
      <c r="A24" s="30">
        <v>5</v>
      </c>
      <c r="B24" s="87" t="s">
        <v>115</v>
      </c>
      <c r="C24" s="7"/>
      <c r="D24" s="43"/>
      <c r="E24" s="33"/>
    </row>
    <row r="25" spans="1:5" ht="149.25" customHeight="1">
      <c r="A25" s="27">
        <v>1</v>
      </c>
      <c r="B25" s="3" t="s">
        <v>14</v>
      </c>
      <c r="C25" s="11" t="s">
        <v>51</v>
      </c>
      <c r="D25" s="43">
        <v>600</v>
      </c>
      <c r="E25" s="28" t="s">
        <v>7</v>
      </c>
    </row>
    <row r="26" spans="1:5" ht="26.25" customHeight="1">
      <c r="A26" s="27">
        <v>2</v>
      </c>
      <c r="B26" s="6" t="s">
        <v>47</v>
      </c>
      <c r="C26" s="6" t="s">
        <v>48</v>
      </c>
      <c r="D26" s="43">
        <v>2000</v>
      </c>
      <c r="E26" s="34" t="s">
        <v>24</v>
      </c>
    </row>
    <row r="27" spans="1:5" ht="38.25">
      <c r="A27" s="27">
        <v>3</v>
      </c>
      <c r="B27" s="3" t="s">
        <v>61</v>
      </c>
      <c r="C27" s="7" t="s">
        <v>53</v>
      </c>
      <c r="D27" s="43">
        <v>12</v>
      </c>
      <c r="E27" s="34" t="s">
        <v>24</v>
      </c>
    </row>
    <row r="28" spans="1:5" ht="38.25">
      <c r="A28" s="27">
        <v>4</v>
      </c>
      <c r="B28" s="2" t="s">
        <v>62</v>
      </c>
      <c r="C28" s="6" t="s">
        <v>53</v>
      </c>
      <c r="D28" s="43">
        <v>12</v>
      </c>
      <c r="E28" s="34" t="s">
        <v>24</v>
      </c>
    </row>
    <row r="29" spans="1:5" ht="51">
      <c r="A29" s="27">
        <v>5</v>
      </c>
      <c r="B29" s="2" t="s">
        <v>63</v>
      </c>
      <c r="C29" s="7" t="s">
        <v>51</v>
      </c>
      <c r="D29" s="43">
        <v>16</v>
      </c>
      <c r="E29" s="28" t="s">
        <v>25</v>
      </c>
    </row>
    <row r="30" spans="1:5" ht="102">
      <c r="A30" s="30">
        <v>6</v>
      </c>
      <c r="B30" s="13" t="s">
        <v>111</v>
      </c>
      <c r="C30" s="6"/>
      <c r="D30" s="43"/>
      <c r="E30" s="33"/>
    </row>
    <row r="31" spans="1:5" ht="119.25" customHeight="1">
      <c r="A31" s="27">
        <v>1</v>
      </c>
      <c r="B31" s="2" t="s">
        <v>27</v>
      </c>
      <c r="C31" s="6" t="s">
        <v>51</v>
      </c>
      <c r="D31" s="43" t="e">
        <f>#REF!*2</f>
        <v>#REF!</v>
      </c>
      <c r="E31" s="28" t="s">
        <v>15</v>
      </c>
    </row>
    <row r="32" spans="1:5" ht="102">
      <c r="A32" s="27">
        <v>2</v>
      </c>
      <c r="B32" s="2" t="s">
        <v>28</v>
      </c>
      <c r="C32" s="6" t="s">
        <v>51</v>
      </c>
      <c r="D32" s="43">
        <v>2000</v>
      </c>
      <c r="E32" s="28" t="s">
        <v>30</v>
      </c>
    </row>
    <row r="33" spans="1:5" ht="75" customHeight="1">
      <c r="A33" s="27">
        <v>3</v>
      </c>
      <c r="B33" s="2" t="s">
        <v>33</v>
      </c>
      <c r="C33" s="6" t="s">
        <v>51</v>
      </c>
      <c r="D33" s="43">
        <v>2000</v>
      </c>
      <c r="E33" s="35" t="s">
        <v>29</v>
      </c>
    </row>
    <row r="34" spans="1:5" ht="66" customHeight="1">
      <c r="A34" s="27">
        <v>4</v>
      </c>
      <c r="B34" s="3" t="s">
        <v>68</v>
      </c>
      <c r="C34" s="6" t="s">
        <v>51</v>
      </c>
      <c r="D34" s="43" t="e">
        <f>#REF!*2</f>
        <v>#REF!</v>
      </c>
      <c r="E34" s="35" t="s">
        <v>13</v>
      </c>
    </row>
    <row r="35" spans="1:5" ht="63.75">
      <c r="A35" s="30">
        <v>7</v>
      </c>
      <c r="B35" s="13" t="s">
        <v>112</v>
      </c>
      <c r="C35" s="6"/>
      <c r="D35" s="43"/>
      <c r="E35" s="34"/>
    </row>
    <row r="36" spans="1:5" ht="102">
      <c r="A36" s="27">
        <v>1</v>
      </c>
      <c r="B36" s="2" t="s">
        <v>34</v>
      </c>
      <c r="C36" s="6" t="s">
        <v>51</v>
      </c>
      <c r="D36" s="43">
        <v>100</v>
      </c>
      <c r="E36" s="35" t="s">
        <v>10</v>
      </c>
    </row>
    <row r="37" spans="1:5" ht="102">
      <c r="A37" s="27">
        <v>2</v>
      </c>
      <c r="B37" s="2" t="s">
        <v>104</v>
      </c>
      <c r="C37" s="6" t="s">
        <v>51</v>
      </c>
      <c r="D37" s="43">
        <v>100</v>
      </c>
      <c r="E37" s="35" t="s">
        <v>12</v>
      </c>
    </row>
    <row r="38" spans="1:5" ht="102">
      <c r="A38" s="27">
        <v>3</v>
      </c>
      <c r="B38" s="6" t="s">
        <v>35</v>
      </c>
      <c r="C38" s="6" t="s">
        <v>51</v>
      </c>
      <c r="D38" s="43" t="e">
        <f>#REF!*2</f>
        <v>#REF!</v>
      </c>
      <c r="E38" s="35" t="s">
        <v>11</v>
      </c>
    </row>
    <row r="39" spans="1:5" ht="25.5">
      <c r="A39" s="30">
        <v>8</v>
      </c>
      <c r="B39" s="12" t="s">
        <v>113</v>
      </c>
      <c r="C39" s="7"/>
      <c r="D39" s="43"/>
      <c r="E39" s="34"/>
    </row>
    <row r="40" spans="1:5" ht="51">
      <c r="A40" s="27">
        <v>1</v>
      </c>
      <c r="B40" s="7" t="s">
        <v>64</v>
      </c>
      <c r="C40" s="7" t="s">
        <v>53</v>
      </c>
      <c r="D40" s="43" t="e">
        <f>#REF!*2</f>
        <v>#REF!</v>
      </c>
      <c r="E40" s="34" t="s">
        <v>24</v>
      </c>
    </row>
    <row r="41" spans="1:5" ht="51">
      <c r="A41" s="27">
        <v>2</v>
      </c>
      <c r="B41" s="7" t="s">
        <v>40</v>
      </c>
      <c r="C41" s="7" t="s">
        <v>53</v>
      </c>
      <c r="D41" s="43">
        <v>1000</v>
      </c>
      <c r="E41" s="34" t="s">
        <v>24</v>
      </c>
    </row>
    <row r="42" spans="1:5" ht="51">
      <c r="A42" s="27">
        <v>3</v>
      </c>
      <c r="B42" s="7" t="s">
        <v>41</v>
      </c>
      <c r="C42" s="7" t="s">
        <v>53</v>
      </c>
      <c r="D42" s="43">
        <v>8000</v>
      </c>
      <c r="E42" s="34" t="s">
        <v>24</v>
      </c>
    </row>
    <row r="43" spans="1:5" ht="51">
      <c r="A43" s="27">
        <v>4</v>
      </c>
      <c r="B43" s="7" t="s">
        <v>42</v>
      </c>
      <c r="C43" s="7" t="s">
        <v>53</v>
      </c>
      <c r="D43" s="43">
        <v>2000</v>
      </c>
      <c r="E43" s="34" t="s">
        <v>24</v>
      </c>
    </row>
    <row r="44" spans="1:5" ht="25.5">
      <c r="A44" s="27">
        <v>5</v>
      </c>
      <c r="B44" s="9" t="s">
        <v>57</v>
      </c>
      <c r="C44" s="6" t="s">
        <v>50</v>
      </c>
      <c r="D44" s="43">
        <v>20</v>
      </c>
      <c r="E44" s="34" t="s">
        <v>24</v>
      </c>
    </row>
    <row r="45" spans="1:5" ht="38.25">
      <c r="A45" s="27">
        <v>6</v>
      </c>
      <c r="B45" s="9" t="s">
        <v>58</v>
      </c>
      <c r="C45" s="6" t="s">
        <v>50</v>
      </c>
      <c r="D45" s="43" t="e">
        <f>#REF!*2</f>
        <v>#REF!</v>
      </c>
      <c r="E45" s="34" t="s">
        <v>24</v>
      </c>
    </row>
    <row r="46" spans="1:5" ht="38.25">
      <c r="A46" s="27">
        <v>7</v>
      </c>
      <c r="B46" s="9" t="s">
        <v>65</v>
      </c>
      <c r="C46" s="6" t="s">
        <v>55</v>
      </c>
      <c r="D46" s="43" t="e">
        <f>#REF!*2</f>
        <v>#REF!</v>
      </c>
      <c r="E46" s="34" t="s">
        <v>24</v>
      </c>
    </row>
    <row r="47" spans="1:5" ht="51">
      <c r="A47" s="27">
        <v>8</v>
      </c>
      <c r="B47" s="9" t="s">
        <v>54</v>
      </c>
      <c r="C47" s="6" t="s">
        <v>55</v>
      </c>
      <c r="D47" s="43" t="e">
        <f>#REF!*2</f>
        <v>#REF!</v>
      </c>
      <c r="E47" s="34" t="s">
        <v>24</v>
      </c>
    </row>
    <row r="48" spans="1:5" ht="37.5" customHeight="1">
      <c r="A48" s="27">
        <v>9</v>
      </c>
      <c r="B48" s="9" t="s">
        <v>43</v>
      </c>
      <c r="C48" s="6" t="s">
        <v>48</v>
      </c>
      <c r="D48" s="43">
        <v>150</v>
      </c>
      <c r="E48" s="34" t="s">
        <v>24</v>
      </c>
    </row>
    <row r="49" spans="1:5" ht="25.5">
      <c r="A49" s="27">
        <v>10</v>
      </c>
      <c r="B49" s="8" t="s">
        <v>44</v>
      </c>
      <c r="C49" s="8" t="s">
        <v>69</v>
      </c>
      <c r="D49" s="43">
        <v>120</v>
      </c>
      <c r="E49" s="34" t="s">
        <v>24</v>
      </c>
    </row>
    <row r="50" spans="1:5" ht="26.25" thickBot="1">
      <c r="A50" s="36">
        <v>11</v>
      </c>
      <c r="B50" s="37" t="s">
        <v>45</v>
      </c>
      <c r="C50" s="37" t="s">
        <v>69</v>
      </c>
      <c r="D50" s="49" t="e">
        <f>#REF!*2</f>
        <v>#REF!</v>
      </c>
      <c r="E50" s="38" t="s">
        <v>24</v>
      </c>
    </row>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18" customHeight="1"/>
    <row r="66" ht="18" customHeight="1"/>
    <row r="67" ht="25.5" customHeight="1"/>
    <row r="68" ht="25.5" customHeight="1"/>
    <row r="69" ht="25.5" customHeight="1"/>
    <row r="70" ht="25.5" customHeight="1"/>
    <row r="71" ht="25.5" customHeight="1"/>
    <row r="72" ht="25.5" customHeight="1"/>
    <row r="73" ht="54.75" customHeight="1"/>
    <row r="74" ht="25.5" customHeight="1"/>
    <row r="75" ht="25.5" customHeight="1"/>
    <row r="76" ht="25.5" customHeight="1"/>
    <row r="77" ht="25.5" customHeight="1"/>
    <row r="78" ht="25.5" customHeight="1"/>
    <row r="79" ht="25.5" customHeight="1"/>
    <row r="80" ht="25.5" customHeight="1"/>
    <row r="81" ht="25.5" customHeight="1"/>
    <row r="82" ht="25.5" customHeight="1"/>
    <row r="83" ht="25.5" customHeight="1"/>
    <row r="84" ht="25.5" customHeight="1"/>
    <row r="85" ht="57.75" customHeight="1"/>
    <row r="86" ht="25.5" customHeight="1"/>
    <row r="87" ht="25.5" customHeight="1"/>
    <row r="88" ht="25.5" customHeight="1"/>
    <row r="89" ht="53.25" customHeight="1"/>
    <row r="90" ht="25.5" customHeight="1"/>
    <row r="91" ht="25.5" customHeight="1"/>
    <row r="92" ht="25.5" customHeight="1"/>
    <row r="93" ht="25.5" customHeight="1"/>
    <row r="94" ht="44.25" customHeight="1"/>
    <row r="95" ht="35.25" customHeight="1"/>
    <row r="96" ht="30.75" customHeight="1"/>
    <row r="97" ht="35.25" customHeight="1"/>
    <row r="98" ht="30" customHeight="1"/>
    <row r="99" ht="52.5" customHeight="1"/>
    <row r="100" ht="25.5" customHeight="1"/>
    <row r="101" ht="25.5" customHeight="1"/>
    <row r="102" ht="25.5" customHeight="1"/>
    <row r="103" ht="25.5" customHeight="1"/>
    <row r="104" ht="25.5" customHeight="1"/>
    <row r="105" ht="25.5" customHeight="1"/>
    <row r="106" ht="25.5" customHeight="1"/>
    <row r="107" ht="25.5" customHeight="1"/>
  </sheetData>
  <sheetProtection/>
  <printOptions/>
  <pageMargins left="0.2" right="0" top="0.26" bottom="0.22" header="0.57" footer="0.18"/>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3:I59"/>
  <sheetViews>
    <sheetView zoomScale="130" zoomScaleNormal="130" zoomScalePageLayoutView="0" workbookViewId="0" topLeftCell="A43">
      <selection activeCell="F61" sqref="F61"/>
    </sheetView>
  </sheetViews>
  <sheetFormatPr defaultColWidth="9.140625" defaultRowHeight="12.75"/>
  <cols>
    <col min="1" max="1" width="5.00390625" style="0" customWidth="1"/>
    <col min="2" max="2" width="46.140625" style="0" customWidth="1"/>
    <col min="3" max="3" width="11.28125" style="14" customWidth="1"/>
    <col min="4" max="4" width="11.00390625" style="14" customWidth="1"/>
    <col min="5" max="5" width="6.421875" style="14" customWidth="1"/>
    <col min="6" max="6" width="16.28125" style="0" customWidth="1"/>
    <col min="7" max="7" width="15.7109375" style="0" customWidth="1"/>
    <col min="8" max="8" width="10.140625" style="0" customWidth="1"/>
    <col min="9" max="9" width="15.8515625" style="0" customWidth="1"/>
  </cols>
  <sheetData>
    <row r="3" spans="2:7" ht="18.75">
      <c r="B3" s="52" t="s">
        <v>117</v>
      </c>
      <c r="G3" s="53" t="s">
        <v>90</v>
      </c>
    </row>
    <row r="4" ht="13.5" thickBot="1"/>
    <row r="5" spans="1:9" ht="86.25" thickBot="1">
      <c r="A5" s="22"/>
      <c r="B5" s="23" t="s">
        <v>46</v>
      </c>
      <c r="C5" s="23" t="s">
        <v>49</v>
      </c>
      <c r="D5" s="24" t="s">
        <v>66</v>
      </c>
      <c r="E5" s="24" t="s">
        <v>100</v>
      </c>
      <c r="F5" s="24" t="s">
        <v>71</v>
      </c>
      <c r="G5" s="24" t="s">
        <v>72</v>
      </c>
      <c r="H5" s="23" t="s">
        <v>106</v>
      </c>
      <c r="I5" s="23" t="s">
        <v>74</v>
      </c>
    </row>
    <row r="6" spans="1:9" ht="127.5">
      <c r="A6" s="25">
        <v>1</v>
      </c>
      <c r="B6" s="20" t="s">
        <v>108</v>
      </c>
      <c r="C6" s="40"/>
      <c r="D6" s="41"/>
      <c r="E6" s="41"/>
      <c r="F6" s="39"/>
      <c r="G6" s="39"/>
      <c r="H6" s="39"/>
      <c r="I6" s="39"/>
    </row>
    <row r="7" spans="1:9" ht="89.25">
      <c r="A7" s="27">
        <v>1</v>
      </c>
      <c r="B7" s="3" t="s">
        <v>22</v>
      </c>
      <c r="C7" s="42" t="s">
        <v>51</v>
      </c>
      <c r="D7" s="43">
        <v>1000</v>
      </c>
      <c r="E7" s="43">
        <v>400</v>
      </c>
      <c r="F7" s="10"/>
      <c r="G7" s="10"/>
      <c r="H7" s="10"/>
      <c r="I7" s="10"/>
    </row>
    <row r="8" spans="1:9" ht="89.25">
      <c r="A8" s="27">
        <v>2</v>
      </c>
      <c r="B8" s="3" t="s">
        <v>101</v>
      </c>
      <c r="C8" s="42" t="s">
        <v>51</v>
      </c>
      <c r="D8" s="43">
        <v>3000</v>
      </c>
      <c r="E8" s="43">
        <v>5000</v>
      </c>
      <c r="F8" s="10"/>
      <c r="G8" s="10"/>
      <c r="H8" s="10"/>
      <c r="I8" s="10"/>
    </row>
    <row r="9" spans="1:9" ht="114.75">
      <c r="A9" s="27">
        <v>3</v>
      </c>
      <c r="B9" s="2" t="s">
        <v>102</v>
      </c>
      <c r="C9" s="42" t="s">
        <v>51</v>
      </c>
      <c r="D9" s="43">
        <v>1000</v>
      </c>
      <c r="E9" s="43">
        <f>D9*2</f>
        <v>2000</v>
      </c>
      <c r="F9" s="10"/>
      <c r="G9" s="10"/>
      <c r="H9" s="10"/>
      <c r="I9" s="10"/>
    </row>
    <row r="10" spans="1:9" ht="114.75">
      <c r="A10" s="27">
        <v>4</v>
      </c>
      <c r="B10" s="1" t="s">
        <v>103</v>
      </c>
      <c r="C10" s="42" t="s">
        <v>51</v>
      </c>
      <c r="D10" s="43">
        <v>2000</v>
      </c>
      <c r="E10" s="43">
        <v>1000</v>
      </c>
      <c r="F10" s="10"/>
      <c r="G10" s="10"/>
      <c r="H10" s="10"/>
      <c r="I10" s="10"/>
    </row>
    <row r="11" spans="1:9" ht="114.75">
      <c r="A11" s="27">
        <v>5</v>
      </c>
      <c r="B11" s="2" t="s">
        <v>31</v>
      </c>
      <c r="C11" s="42" t="s">
        <v>51</v>
      </c>
      <c r="D11" s="43">
        <v>2000</v>
      </c>
      <c r="E11" s="43">
        <v>3500</v>
      </c>
      <c r="F11" s="10"/>
      <c r="G11" s="10"/>
      <c r="H11" s="10"/>
      <c r="I11" s="10"/>
    </row>
    <row r="12" spans="1:9" ht="76.5">
      <c r="A12" s="27">
        <v>6</v>
      </c>
      <c r="B12" s="2" t="s">
        <v>60</v>
      </c>
      <c r="C12" s="42" t="s">
        <v>51</v>
      </c>
      <c r="D12" s="43">
        <v>500</v>
      </c>
      <c r="E12" s="43">
        <v>200</v>
      </c>
      <c r="F12" s="10"/>
      <c r="G12" s="10"/>
      <c r="H12" s="10"/>
      <c r="I12" s="10"/>
    </row>
    <row r="13" spans="1:9" ht="63.75">
      <c r="A13" s="27">
        <v>7</v>
      </c>
      <c r="B13" s="2" t="s">
        <v>26</v>
      </c>
      <c r="C13" s="42" t="s">
        <v>52</v>
      </c>
      <c r="D13" s="43">
        <v>200</v>
      </c>
      <c r="E13" s="43">
        <f>D13*2</f>
        <v>400</v>
      </c>
      <c r="F13" s="10"/>
      <c r="G13" s="10"/>
      <c r="H13" s="10"/>
      <c r="I13" s="10"/>
    </row>
    <row r="14" spans="1:9" ht="89.25">
      <c r="A14" s="30">
        <v>2</v>
      </c>
      <c r="B14" s="87" t="s">
        <v>114</v>
      </c>
      <c r="C14" s="44"/>
      <c r="D14" s="45"/>
      <c r="E14" s="43"/>
      <c r="F14" s="10"/>
      <c r="G14" s="10"/>
      <c r="H14" s="10"/>
      <c r="I14" s="10"/>
    </row>
    <row r="15" spans="1:9" ht="140.25">
      <c r="A15" s="27">
        <v>1</v>
      </c>
      <c r="B15" s="4" t="s">
        <v>1</v>
      </c>
      <c r="C15" s="44" t="s">
        <v>52</v>
      </c>
      <c r="D15" s="43">
        <v>300</v>
      </c>
      <c r="E15" s="43">
        <v>50</v>
      </c>
      <c r="F15" s="10"/>
      <c r="G15" s="10"/>
      <c r="H15" s="10"/>
      <c r="I15" s="10"/>
    </row>
    <row r="16" spans="1:9" ht="127.5">
      <c r="A16" s="27">
        <v>2</v>
      </c>
      <c r="B16" s="1" t="s">
        <v>21</v>
      </c>
      <c r="C16" s="44" t="s">
        <v>51</v>
      </c>
      <c r="D16" s="43">
        <v>300</v>
      </c>
      <c r="E16" s="43">
        <v>1000</v>
      </c>
      <c r="F16" s="10"/>
      <c r="G16" s="10"/>
      <c r="H16" s="10"/>
      <c r="I16" s="10"/>
    </row>
    <row r="17" spans="1:9" ht="51">
      <c r="A17" s="30">
        <v>3</v>
      </c>
      <c r="B17" s="13" t="s">
        <v>109</v>
      </c>
      <c r="C17" s="44"/>
      <c r="D17" s="43"/>
      <c r="E17" s="43"/>
      <c r="F17" s="10"/>
      <c r="G17" s="10"/>
      <c r="H17" s="10"/>
      <c r="I17" s="10"/>
    </row>
    <row r="18" spans="1:9" ht="127.5">
      <c r="A18" s="27">
        <v>1</v>
      </c>
      <c r="B18" s="5" t="s">
        <v>56</v>
      </c>
      <c r="C18" s="44" t="s">
        <v>52</v>
      </c>
      <c r="D18" s="45">
        <v>500</v>
      </c>
      <c r="E18" s="43">
        <v>50</v>
      </c>
      <c r="F18" s="10"/>
      <c r="G18" s="10"/>
      <c r="H18" s="10"/>
      <c r="I18" s="10"/>
    </row>
    <row r="19" spans="1:9" ht="127.5">
      <c r="A19" s="27">
        <v>2</v>
      </c>
      <c r="B19" s="5" t="s">
        <v>32</v>
      </c>
      <c r="C19" s="44" t="s">
        <v>51</v>
      </c>
      <c r="D19" s="45">
        <v>1000</v>
      </c>
      <c r="E19" s="43">
        <v>1500</v>
      </c>
      <c r="F19" s="10"/>
      <c r="G19" s="10"/>
      <c r="H19" s="10"/>
      <c r="I19" s="10"/>
    </row>
    <row r="20" spans="1:9" ht="89.25">
      <c r="A20" s="30">
        <v>4</v>
      </c>
      <c r="B20" s="13" t="s">
        <v>110</v>
      </c>
      <c r="C20" s="44"/>
      <c r="D20" s="45"/>
      <c r="E20" s="43"/>
      <c r="F20" s="10"/>
      <c r="G20" s="10"/>
      <c r="H20" s="10"/>
      <c r="I20" s="10"/>
    </row>
    <row r="21" spans="1:9" ht="114.75">
      <c r="A21" s="27">
        <v>1</v>
      </c>
      <c r="B21" s="2" t="s">
        <v>37</v>
      </c>
      <c r="C21" s="42" t="s">
        <v>59</v>
      </c>
      <c r="D21" s="43">
        <v>600</v>
      </c>
      <c r="E21" s="43">
        <v>800</v>
      </c>
      <c r="F21" s="10"/>
      <c r="G21" s="10"/>
      <c r="H21" s="10"/>
      <c r="I21" s="10"/>
    </row>
    <row r="22" spans="1:9" ht="76.5">
      <c r="A22" s="27">
        <v>2</v>
      </c>
      <c r="B22" s="2" t="s">
        <v>38</v>
      </c>
      <c r="C22" s="42" t="s">
        <v>59</v>
      </c>
      <c r="D22" s="43">
        <v>300</v>
      </c>
      <c r="E22" s="43">
        <v>400</v>
      </c>
      <c r="F22" s="10"/>
      <c r="G22" s="10"/>
      <c r="H22" s="10"/>
      <c r="I22" s="10"/>
    </row>
    <row r="23" spans="1:9" ht="51">
      <c r="A23" s="27">
        <v>3</v>
      </c>
      <c r="B23" s="3" t="s">
        <v>39</v>
      </c>
      <c r="C23" s="42" t="s">
        <v>59</v>
      </c>
      <c r="D23" s="45">
        <v>50</v>
      </c>
      <c r="E23" s="43">
        <v>20</v>
      </c>
      <c r="F23" s="10"/>
      <c r="G23" s="10"/>
      <c r="H23" s="10"/>
      <c r="I23" s="10"/>
    </row>
    <row r="24" spans="1:9" ht="25.5">
      <c r="A24" s="30">
        <v>5</v>
      </c>
      <c r="B24" s="87" t="s">
        <v>115</v>
      </c>
      <c r="C24" s="44"/>
      <c r="D24" s="45"/>
      <c r="E24" s="43"/>
      <c r="F24" s="10"/>
      <c r="G24" s="10"/>
      <c r="H24" s="10"/>
      <c r="I24" s="10"/>
    </row>
    <row r="25" spans="1:9" ht="153">
      <c r="A25" s="27">
        <v>1</v>
      </c>
      <c r="B25" s="3" t="s">
        <v>14</v>
      </c>
      <c r="C25" s="46" t="s">
        <v>51</v>
      </c>
      <c r="D25" s="44">
        <v>400</v>
      </c>
      <c r="E25" s="43">
        <v>600</v>
      </c>
      <c r="F25" s="10"/>
      <c r="G25" s="10"/>
      <c r="H25" s="10"/>
      <c r="I25" s="10"/>
    </row>
    <row r="26" spans="1:9" ht="12.75">
      <c r="A26" s="27">
        <v>2</v>
      </c>
      <c r="B26" s="6" t="s">
        <v>47</v>
      </c>
      <c r="C26" s="42" t="s">
        <v>48</v>
      </c>
      <c r="D26" s="43">
        <v>2000</v>
      </c>
      <c r="E26" s="43">
        <v>2000</v>
      </c>
      <c r="F26" s="10"/>
      <c r="G26" s="10"/>
      <c r="H26" s="10"/>
      <c r="I26" s="10"/>
    </row>
    <row r="27" spans="1:9" ht="25.5">
      <c r="A27" s="27">
        <v>3</v>
      </c>
      <c r="B27" s="3" t="s">
        <v>61</v>
      </c>
      <c r="C27" s="44" t="s">
        <v>53</v>
      </c>
      <c r="D27" s="45">
        <v>15</v>
      </c>
      <c r="E27" s="43">
        <v>12</v>
      </c>
      <c r="F27" s="10"/>
      <c r="G27" s="10"/>
      <c r="H27" s="10"/>
      <c r="I27" s="10"/>
    </row>
    <row r="28" spans="1:9" ht="38.25">
      <c r="A28" s="27">
        <v>4</v>
      </c>
      <c r="B28" s="2" t="s">
        <v>62</v>
      </c>
      <c r="C28" s="42" t="s">
        <v>53</v>
      </c>
      <c r="D28" s="43">
        <v>20</v>
      </c>
      <c r="E28" s="43">
        <v>12</v>
      </c>
      <c r="F28" s="10"/>
      <c r="G28" s="10"/>
      <c r="H28" s="10"/>
      <c r="I28" s="10"/>
    </row>
    <row r="29" spans="1:9" ht="38.25">
      <c r="A29" s="27">
        <v>5</v>
      </c>
      <c r="B29" s="2" t="s">
        <v>63</v>
      </c>
      <c r="C29" s="44" t="s">
        <v>51</v>
      </c>
      <c r="D29" s="43">
        <v>12</v>
      </c>
      <c r="E29" s="43">
        <v>16</v>
      </c>
      <c r="F29" s="10"/>
      <c r="G29" s="10"/>
      <c r="H29" s="10"/>
      <c r="I29" s="10"/>
    </row>
    <row r="30" spans="1:9" ht="89.25">
      <c r="A30" s="30">
        <v>6</v>
      </c>
      <c r="B30" s="13" t="s">
        <v>111</v>
      </c>
      <c r="C30" s="42"/>
      <c r="D30" s="43"/>
      <c r="E30" s="43"/>
      <c r="F30" s="10"/>
      <c r="G30" s="10"/>
      <c r="H30" s="10"/>
      <c r="I30" s="10"/>
    </row>
    <row r="31" spans="1:9" ht="102">
      <c r="A31" s="27">
        <v>1</v>
      </c>
      <c r="B31" s="2" t="s">
        <v>27</v>
      </c>
      <c r="C31" s="42" t="s">
        <v>51</v>
      </c>
      <c r="D31" s="43">
        <v>3000</v>
      </c>
      <c r="E31" s="43">
        <f>D31*2</f>
        <v>6000</v>
      </c>
      <c r="F31" s="10"/>
      <c r="G31" s="10"/>
      <c r="H31" s="10"/>
      <c r="I31" s="10"/>
    </row>
    <row r="32" spans="1:9" ht="89.25">
      <c r="A32" s="27">
        <v>2</v>
      </c>
      <c r="B32" s="2" t="s">
        <v>28</v>
      </c>
      <c r="C32" s="42" t="s">
        <v>51</v>
      </c>
      <c r="D32" s="43">
        <v>1500</v>
      </c>
      <c r="E32" s="43">
        <v>2000</v>
      </c>
      <c r="F32" s="10"/>
      <c r="G32" s="10"/>
      <c r="H32" s="10"/>
      <c r="I32" s="10"/>
    </row>
    <row r="33" spans="1:9" ht="76.5">
      <c r="A33" s="27">
        <v>3</v>
      </c>
      <c r="B33" s="2" t="s">
        <v>33</v>
      </c>
      <c r="C33" s="42" t="s">
        <v>51</v>
      </c>
      <c r="D33" s="43">
        <v>2000</v>
      </c>
      <c r="E33" s="43">
        <v>2000</v>
      </c>
      <c r="F33" s="10"/>
      <c r="G33" s="10"/>
      <c r="H33" s="10"/>
      <c r="I33" s="10"/>
    </row>
    <row r="34" spans="1:9" ht="51">
      <c r="A34" s="27">
        <v>4</v>
      </c>
      <c r="B34" s="3" t="s">
        <v>68</v>
      </c>
      <c r="C34" s="42" t="s">
        <v>51</v>
      </c>
      <c r="D34" s="43">
        <v>600</v>
      </c>
      <c r="E34" s="43">
        <f>D34*2</f>
        <v>1200</v>
      </c>
      <c r="F34" s="10"/>
      <c r="G34" s="10"/>
      <c r="H34" s="10"/>
      <c r="I34" s="10"/>
    </row>
    <row r="35" spans="1:9" ht="63.75">
      <c r="A35" s="30">
        <v>7</v>
      </c>
      <c r="B35" s="13" t="s">
        <v>112</v>
      </c>
      <c r="C35" s="42"/>
      <c r="D35" s="43"/>
      <c r="E35" s="43"/>
      <c r="F35" s="10"/>
      <c r="G35" s="10"/>
      <c r="H35" s="10"/>
      <c r="I35" s="10"/>
    </row>
    <row r="36" spans="1:9" ht="38.25">
      <c r="A36" s="27">
        <v>1</v>
      </c>
      <c r="B36" s="2" t="s">
        <v>34</v>
      </c>
      <c r="C36" s="42" t="s">
        <v>51</v>
      </c>
      <c r="D36" s="43">
        <v>100</v>
      </c>
      <c r="E36" s="43">
        <v>100</v>
      </c>
      <c r="F36" s="10"/>
      <c r="G36" s="10"/>
      <c r="H36" s="10"/>
      <c r="I36" s="10"/>
    </row>
    <row r="37" spans="1:9" ht="51">
      <c r="A37" s="27">
        <v>2</v>
      </c>
      <c r="B37" s="2" t="s">
        <v>104</v>
      </c>
      <c r="C37" s="42" t="s">
        <v>51</v>
      </c>
      <c r="D37" s="43">
        <v>10</v>
      </c>
      <c r="E37" s="43">
        <v>100</v>
      </c>
      <c r="F37" s="10"/>
      <c r="G37" s="10"/>
      <c r="H37" s="10"/>
      <c r="I37" s="10"/>
    </row>
    <row r="38" spans="1:9" ht="38.25">
      <c r="A38" s="27">
        <v>3</v>
      </c>
      <c r="B38" s="6" t="s">
        <v>35</v>
      </c>
      <c r="C38" s="42" t="s">
        <v>51</v>
      </c>
      <c r="D38" s="43">
        <v>100</v>
      </c>
      <c r="E38" s="43">
        <f>D38*2</f>
        <v>200</v>
      </c>
      <c r="F38" s="10"/>
      <c r="G38" s="10"/>
      <c r="H38" s="10"/>
      <c r="I38" s="10"/>
    </row>
    <row r="39" spans="1:9" ht="37.5" customHeight="1">
      <c r="A39" s="30">
        <v>8</v>
      </c>
      <c r="B39" s="12" t="s">
        <v>113</v>
      </c>
      <c r="C39" s="44"/>
      <c r="D39" s="45"/>
      <c r="E39" s="43"/>
      <c r="F39" s="10"/>
      <c r="G39" s="10"/>
      <c r="H39" s="10"/>
      <c r="I39" s="10"/>
    </row>
    <row r="40" spans="1:9" ht="38.25">
      <c r="A40" s="27">
        <v>1</v>
      </c>
      <c r="B40" s="7" t="s">
        <v>64</v>
      </c>
      <c r="C40" s="44" t="s">
        <v>53</v>
      </c>
      <c r="D40" s="43">
        <v>1000</v>
      </c>
      <c r="E40" s="43">
        <f>D40*2</f>
        <v>2000</v>
      </c>
      <c r="F40" s="10"/>
      <c r="G40" s="10"/>
      <c r="H40" s="10"/>
      <c r="I40" s="10"/>
    </row>
    <row r="41" spans="1:9" ht="38.25">
      <c r="A41" s="27">
        <v>2</v>
      </c>
      <c r="B41" s="7" t="s">
        <v>40</v>
      </c>
      <c r="C41" s="44" t="s">
        <v>53</v>
      </c>
      <c r="D41" s="43">
        <v>1000</v>
      </c>
      <c r="E41" s="43">
        <v>1000</v>
      </c>
      <c r="F41" s="10"/>
      <c r="G41" s="10"/>
      <c r="H41" s="10"/>
      <c r="I41" s="10"/>
    </row>
    <row r="42" spans="1:9" ht="38.25">
      <c r="A42" s="27">
        <v>3</v>
      </c>
      <c r="B42" s="7" t="s">
        <v>41</v>
      </c>
      <c r="C42" s="44" t="s">
        <v>53</v>
      </c>
      <c r="D42" s="43">
        <v>5000</v>
      </c>
      <c r="E42" s="43">
        <v>8000</v>
      </c>
      <c r="F42" s="10"/>
      <c r="G42" s="10"/>
      <c r="H42" s="10"/>
      <c r="I42" s="10"/>
    </row>
    <row r="43" spans="1:9" ht="38.25">
      <c r="A43" s="27">
        <v>4</v>
      </c>
      <c r="B43" s="7" t="s">
        <v>42</v>
      </c>
      <c r="C43" s="44" t="s">
        <v>53</v>
      </c>
      <c r="D43" s="43">
        <v>5000</v>
      </c>
      <c r="E43" s="43">
        <v>2000</v>
      </c>
      <c r="F43" s="10"/>
      <c r="G43" s="10"/>
      <c r="H43" s="10"/>
      <c r="I43" s="10"/>
    </row>
    <row r="44" spans="1:9" ht="25.5">
      <c r="A44" s="27">
        <v>5</v>
      </c>
      <c r="B44" s="9" t="s">
        <v>57</v>
      </c>
      <c r="C44" s="42" t="s">
        <v>50</v>
      </c>
      <c r="D44" s="42">
        <v>30</v>
      </c>
      <c r="E44" s="43">
        <v>20</v>
      </c>
      <c r="F44" s="10"/>
      <c r="G44" s="10"/>
      <c r="H44" s="10"/>
      <c r="I44" s="10"/>
    </row>
    <row r="45" spans="1:9" ht="38.25">
      <c r="A45" s="27">
        <v>6</v>
      </c>
      <c r="B45" s="9" t="s">
        <v>58</v>
      </c>
      <c r="C45" s="42" t="s">
        <v>50</v>
      </c>
      <c r="D45" s="42">
        <v>20</v>
      </c>
      <c r="E45" s="43">
        <f>D45*2</f>
        <v>40</v>
      </c>
      <c r="F45" s="10"/>
      <c r="G45" s="10"/>
      <c r="H45" s="10"/>
      <c r="I45" s="10"/>
    </row>
    <row r="46" spans="1:9" ht="38.25">
      <c r="A46" s="27">
        <v>7</v>
      </c>
      <c r="B46" s="9" t="s">
        <v>65</v>
      </c>
      <c r="C46" s="42" t="s">
        <v>55</v>
      </c>
      <c r="D46" s="42">
        <v>100</v>
      </c>
      <c r="E46" s="43">
        <f>D46*2</f>
        <v>200</v>
      </c>
      <c r="F46" s="10"/>
      <c r="G46" s="10"/>
      <c r="H46" s="10"/>
      <c r="I46" s="10"/>
    </row>
    <row r="47" spans="1:9" ht="38.25">
      <c r="A47" s="27">
        <v>8</v>
      </c>
      <c r="B47" s="9" t="s">
        <v>54</v>
      </c>
      <c r="C47" s="42" t="s">
        <v>55</v>
      </c>
      <c r="D47" s="42">
        <v>50</v>
      </c>
      <c r="E47" s="43">
        <f>D47*2</f>
        <v>100</v>
      </c>
      <c r="F47" s="10"/>
      <c r="G47" s="10"/>
      <c r="H47" s="10"/>
      <c r="I47" s="10"/>
    </row>
    <row r="48" spans="1:9" ht="38.25">
      <c r="A48" s="27">
        <v>9</v>
      </c>
      <c r="B48" s="9" t="s">
        <v>43</v>
      </c>
      <c r="C48" s="42" t="s">
        <v>48</v>
      </c>
      <c r="D48" s="42">
        <v>150</v>
      </c>
      <c r="E48" s="43">
        <v>150</v>
      </c>
      <c r="F48" s="10"/>
      <c r="G48" s="10"/>
      <c r="H48" s="10"/>
      <c r="I48" s="10"/>
    </row>
    <row r="49" spans="1:9" ht="12.75">
      <c r="A49" s="27">
        <v>10</v>
      </c>
      <c r="B49" s="8" t="s">
        <v>44</v>
      </c>
      <c r="C49" s="47" t="s">
        <v>69</v>
      </c>
      <c r="D49" s="42">
        <v>120</v>
      </c>
      <c r="E49" s="43">
        <v>120</v>
      </c>
      <c r="F49" s="10"/>
      <c r="G49" s="10"/>
      <c r="H49" s="10"/>
      <c r="I49" s="10"/>
    </row>
    <row r="50" spans="1:9" ht="13.5" thickBot="1">
      <c r="A50" s="36">
        <v>11</v>
      </c>
      <c r="B50" s="37" t="s">
        <v>45</v>
      </c>
      <c r="C50" s="48" t="s">
        <v>69</v>
      </c>
      <c r="D50" s="49">
        <v>30</v>
      </c>
      <c r="E50" s="49">
        <f>D50*2</f>
        <v>60</v>
      </c>
      <c r="F50" s="10"/>
      <c r="G50" s="10"/>
      <c r="H50" s="10"/>
      <c r="I50" s="10"/>
    </row>
    <row r="52" spans="2:7" ht="18.75">
      <c r="B52" s="68" t="s">
        <v>118</v>
      </c>
      <c r="C52" s="69"/>
      <c r="D52" s="69"/>
      <c r="E52" s="69"/>
      <c r="F52" s="70"/>
      <c r="G52" s="51"/>
    </row>
    <row r="53" spans="2:7" ht="18.75">
      <c r="B53" s="71"/>
      <c r="C53" s="69"/>
      <c r="D53" s="69"/>
      <c r="E53" s="69"/>
      <c r="F53" s="70"/>
      <c r="G53" s="51"/>
    </row>
    <row r="54" spans="2:7" ht="18.75">
      <c r="B54" s="68" t="s">
        <v>97</v>
      </c>
      <c r="C54" s="69"/>
      <c r="D54" s="69"/>
      <c r="E54" s="69"/>
      <c r="F54" s="70"/>
      <c r="G54" s="51"/>
    </row>
    <row r="55" spans="2:7" ht="15">
      <c r="B55" s="72"/>
      <c r="C55" s="73"/>
      <c r="D55" s="73"/>
      <c r="E55" s="73"/>
      <c r="F55" s="74"/>
      <c r="G55" s="51"/>
    </row>
    <row r="56" spans="2:7" ht="15">
      <c r="B56" s="75" t="s">
        <v>98</v>
      </c>
      <c r="C56" s="73"/>
      <c r="D56" s="73"/>
      <c r="E56" s="73"/>
      <c r="F56" s="74"/>
      <c r="G56" s="51"/>
    </row>
    <row r="57" spans="2:7" ht="15">
      <c r="B57" s="75"/>
      <c r="C57" s="73"/>
      <c r="D57" s="73"/>
      <c r="E57" s="73"/>
      <c r="F57" s="74"/>
      <c r="G57" s="51"/>
    </row>
    <row r="58" spans="2:7" ht="15">
      <c r="B58" s="75" t="s">
        <v>99</v>
      </c>
      <c r="C58" s="73"/>
      <c r="D58" s="73"/>
      <c r="E58" s="73"/>
      <c r="F58" s="74"/>
      <c r="G58" s="51"/>
    </row>
    <row r="59" spans="2:7" ht="15">
      <c r="B59" s="72"/>
      <c r="C59" s="73"/>
      <c r="D59" s="73"/>
      <c r="E59" s="73"/>
      <c r="F59" s="74"/>
      <c r="G59" s="51"/>
    </row>
  </sheetData>
  <sheetProtection/>
  <printOptions/>
  <pageMargins left="0.7086614173228347" right="0.33" top="0.22" bottom="0.4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L57"/>
  <sheetViews>
    <sheetView zoomScalePageLayoutView="0" workbookViewId="0" topLeftCell="A1">
      <selection activeCell="N8" sqref="N8"/>
    </sheetView>
  </sheetViews>
  <sheetFormatPr defaultColWidth="9.140625" defaultRowHeight="12.75"/>
  <cols>
    <col min="1" max="1" width="3.28125" style="0" customWidth="1"/>
    <col min="2" max="2" width="50.421875" style="50" customWidth="1"/>
    <col min="3" max="3" width="7.7109375" style="14" customWidth="1"/>
    <col min="4" max="4" width="8.8515625" style="14" customWidth="1"/>
    <col min="5" max="5" width="10.57421875" style="0" customWidth="1"/>
    <col min="7" max="7" width="8.00390625" style="0" customWidth="1"/>
    <col min="8" max="8" width="8.28125" style="0" customWidth="1"/>
    <col min="9" max="9" width="9.421875" style="0" customWidth="1"/>
    <col min="10" max="10" width="9.00390625" style="0" customWidth="1"/>
    <col min="11" max="11" width="8.57421875" style="0" customWidth="1"/>
    <col min="12" max="12" width="9.28125" style="0" customWidth="1"/>
  </cols>
  <sheetData>
    <row r="2" spans="2:7" ht="18.75">
      <c r="B2" s="52" t="s">
        <v>91</v>
      </c>
      <c r="C2" s="54"/>
      <c r="D2" s="54"/>
      <c r="E2" s="55"/>
      <c r="F2" s="55"/>
      <c r="G2" s="55" t="s">
        <v>92</v>
      </c>
    </row>
    <row r="3" ht="13.5" thickBot="1"/>
    <row r="4" spans="1:12" ht="74.25" customHeight="1" thickBot="1">
      <c r="A4" s="22" t="s">
        <v>116</v>
      </c>
      <c r="B4" s="23" t="s">
        <v>46</v>
      </c>
      <c r="C4" s="23" t="s">
        <v>49</v>
      </c>
      <c r="D4" s="24" t="s">
        <v>100</v>
      </c>
      <c r="E4" s="23" t="s">
        <v>72</v>
      </c>
      <c r="F4" s="23" t="s">
        <v>73</v>
      </c>
      <c r="G4" s="23" t="s">
        <v>79</v>
      </c>
      <c r="H4" s="23" t="s">
        <v>74</v>
      </c>
      <c r="I4" s="23" t="s">
        <v>75</v>
      </c>
      <c r="J4" s="23" t="s">
        <v>76</v>
      </c>
      <c r="K4" s="23" t="s">
        <v>77</v>
      </c>
      <c r="L4" s="23" t="s">
        <v>78</v>
      </c>
    </row>
    <row r="5" spans="1:12" ht="15">
      <c r="A5" s="96">
        <v>1</v>
      </c>
      <c r="B5" s="94" t="s">
        <v>80</v>
      </c>
      <c r="C5" s="94" t="s">
        <v>81</v>
      </c>
      <c r="D5" s="95">
        <v>4</v>
      </c>
      <c r="E5" s="94" t="s">
        <v>82</v>
      </c>
      <c r="F5" s="94" t="s">
        <v>83</v>
      </c>
      <c r="G5" s="94" t="s">
        <v>84</v>
      </c>
      <c r="H5" s="94" t="s">
        <v>85</v>
      </c>
      <c r="I5" s="102" t="s">
        <v>86</v>
      </c>
      <c r="J5" s="94" t="s">
        <v>87</v>
      </c>
      <c r="K5" s="94" t="s">
        <v>88</v>
      </c>
      <c r="L5" s="97" t="s">
        <v>89</v>
      </c>
    </row>
    <row r="6" spans="1:12" ht="147" customHeight="1">
      <c r="A6" s="25">
        <v>1</v>
      </c>
      <c r="B6" s="20" t="s">
        <v>108</v>
      </c>
      <c r="C6" s="40"/>
      <c r="D6" s="41"/>
      <c r="E6" s="39"/>
      <c r="F6" s="39"/>
      <c r="G6" s="39"/>
      <c r="H6" s="39"/>
      <c r="I6" s="39"/>
      <c r="J6" s="39"/>
      <c r="K6" s="39"/>
      <c r="L6" s="90"/>
    </row>
    <row r="7" spans="1:12" ht="106.5" customHeight="1">
      <c r="A7" s="27">
        <v>1</v>
      </c>
      <c r="B7" s="3" t="s">
        <v>22</v>
      </c>
      <c r="C7" s="42" t="s">
        <v>51</v>
      </c>
      <c r="D7" s="43">
        <v>400</v>
      </c>
      <c r="E7" s="10"/>
      <c r="F7" s="10"/>
      <c r="G7" s="10"/>
      <c r="H7" s="10"/>
      <c r="I7" s="10"/>
      <c r="J7" s="10"/>
      <c r="K7" s="10"/>
      <c r="L7" s="91"/>
    </row>
    <row r="8" spans="1:12" ht="92.25" customHeight="1">
      <c r="A8" s="27">
        <v>2</v>
      </c>
      <c r="B8" s="3" t="s">
        <v>101</v>
      </c>
      <c r="C8" s="42" t="s">
        <v>51</v>
      </c>
      <c r="D8" s="43">
        <v>5000</v>
      </c>
      <c r="E8" s="10"/>
      <c r="F8" s="10"/>
      <c r="G8" s="10"/>
      <c r="H8" s="10"/>
      <c r="I8" s="10"/>
      <c r="J8" s="10"/>
      <c r="K8" s="10"/>
      <c r="L8" s="91"/>
    </row>
    <row r="9" spans="1:12" ht="132" customHeight="1">
      <c r="A9" s="27">
        <v>3</v>
      </c>
      <c r="B9" s="2" t="s">
        <v>102</v>
      </c>
      <c r="C9" s="42" t="s">
        <v>51</v>
      </c>
      <c r="D9" s="43" t="e">
        <f>#REF!*2</f>
        <v>#REF!</v>
      </c>
      <c r="E9" s="10"/>
      <c r="F9" s="10"/>
      <c r="G9" s="10"/>
      <c r="H9" s="10"/>
      <c r="I9" s="10"/>
      <c r="J9" s="10"/>
      <c r="K9" s="10"/>
      <c r="L9" s="91"/>
    </row>
    <row r="10" spans="1:12" ht="132" customHeight="1">
      <c r="A10" s="27">
        <v>4</v>
      </c>
      <c r="B10" s="1" t="s">
        <v>103</v>
      </c>
      <c r="C10" s="42" t="s">
        <v>51</v>
      </c>
      <c r="D10" s="43">
        <v>1000</v>
      </c>
      <c r="E10" s="10"/>
      <c r="F10" s="10"/>
      <c r="G10" s="10"/>
      <c r="H10" s="10"/>
      <c r="I10" s="10"/>
      <c r="J10" s="10"/>
      <c r="K10" s="10"/>
      <c r="L10" s="91"/>
    </row>
    <row r="11" spans="1:12" ht="139.5" customHeight="1">
      <c r="A11" s="27">
        <v>5</v>
      </c>
      <c r="B11" s="2" t="s">
        <v>31</v>
      </c>
      <c r="C11" s="42" t="s">
        <v>51</v>
      </c>
      <c r="D11" s="43">
        <v>3500</v>
      </c>
      <c r="E11" s="10"/>
      <c r="F11" s="10"/>
      <c r="G11" s="10"/>
      <c r="H11" s="10"/>
      <c r="I11" s="10"/>
      <c r="J11" s="10"/>
      <c r="K11" s="10"/>
      <c r="L11" s="91"/>
    </row>
    <row r="12" spans="1:12" ht="84" customHeight="1">
      <c r="A12" s="27">
        <v>6</v>
      </c>
      <c r="B12" s="2" t="s">
        <v>60</v>
      </c>
      <c r="C12" s="42" t="s">
        <v>51</v>
      </c>
      <c r="D12" s="43">
        <v>200</v>
      </c>
      <c r="E12" s="10"/>
      <c r="F12" s="10"/>
      <c r="G12" s="10"/>
      <c r="H12" s="10"/>
      <c r="I12" s="10"/>
      <c r="J12" s="10"/>
      <c r="K12" s="10"/>
      <c r="L12" s="91"/>
    </row>
    <row r="13" spans="1:12" ht="63" customHeight="1">
      <c r="A13" s="27">
        <v>7</v>
      </c>
      <c r="B13" s="2" t="s">
        <v>26</v>
      </c>
      <c r="C13" s="42" t="s">
        <v>52</v>
      </c>
      <c r="D13" s="43" t="e">
        <f>#REF!*2</f>
        <v>#REF!</v>
      </c>
      <c r="E13" s="10"/>
      <c r="F13" s="10"/>
      <c r="G13" s="10"/>
      <c r="H13" s="10"/>
      <c r="I13" s="10"/>
      <c r="J13" s="10"/>
      <c r="K13" s="10"/>
      <c r="L13" s="91"/>
    </row>
    <row r="14" spans="1:12" ht="101.25" customHeight="1">
      <c r="A14" s="30">
        <v>2</v>
      </c>
      <c r="B14" s="87" t="s">
        <v>114</v>
      </c>
      <c r="C14" s="44"/>
      <c r="D14" s="43"/>
      <c r="E14" s="10"/>
      <c r="F14" s="10"/>
      <c r="G14" s="10"/>
      <c r="H14" s="10"/>
      <c r="I14" s="10"/>
      <c r="J14" s="10"/>
      <c r="K14" s="10"/>
      <c r="L14" s="91"/>
    </row>
    <row r="15" spans="1:12" ht="155.25" customHeight="1">
      <c r="A15" s="27">
        <v>1</v>
      </c>
      <c r="B15" s="4" t="s">
        <v>1</v>
      </c>
      <c r="C15" s="42" t="s">
        <v>52</v>
      </c>
      <c r="D15" s="43">
        <v>50</v>
      </c>
      <c r="E15" s="10"/>
      <c r="F15" s="10"/>
      <c r="G15" s="10"/>
      <c r="H15" s="10"/>
      <c r="I15" s="10"/>
      <c r="J15" s="10"/>
      <c r="K15" s="10"/>
      <c r="L15" s="91"/>
    </row>
    <row r="16" spans="1:12" ht="135" customHeight="1">
      <c r="A16" s="27">
        <v>2</v>
      </c>
      <c r="B16" s="1" t="s">
        <v>21</v>
      </c>
      <c r="C16" s="42" t="s">
        <v>105</v>
      </c>
      <c r="D16" s="43">
        <v>1000</v>
      </c>
      <c r="E16" s="10"/>
      <c r="F16" s="10"/>
      <c r="G16" s="10"/>
      <c r="H16" s="10"/>
      <c r="I16" s="10"/>
      <c r="J16" s="10"/>
      <c r="K16" s="10"/>
      <c r="L16" s="91"/>
    </row>
    <row r="17" spans="1:12" ht="77.25" customHeight="1">
      <c r="A17" s="30">
        <v>3</v>
      </c>
      <c r="B17" s="13" t="s">
        <v>109</v>
      </c>
      <c r="C17" s="44"/>
      <c r="D17" s="43"/>
      <c r="E17" s="10"/>
      <c r="F17" s="10"/>
      <c r="G17" s="10"/>
      <c r="H17" s="10"/>
      <c r="I17" s="10"/>
      <c r="J17" s="10"/>
      <c r="K17" s="10"/>
      <c r="L17" s="91"/>
    </row>
    <row r="18" spans="1:12" ht="129" customHeight="1">
      <c r="A18" s="27">
        <v>1</v>
      </c>
      <c r="B18" s="5" t="s">
        <v>56</v>
      </c>
      <c r="C18" s="44" t="s">
        <v>52</v>
      </c>
      <c r="D18" s="43">
        <v>50</v>
      </c>
      <c r="E18" s="10"/>
      <c r="F18" s="10"/>
      <c r="G18" s="10"/>
      <c r="H18" s="10"/>
      <c r="I18" s="10"/>
      <c r="J18" s="10"/>
      <c r="K18" s="10"/>
      <c r="L18" s="91"/>
    </row>
    <row r="19" spans="1:12" ht="129" customHeight="1">
      <c r="A19" s="27">
        <v>2</v>
      </c>
      <c r="B19" s="5" t="s">
        <v>32</v>
      </c>
      <c r="C19" s="44" t="s">
        <v>51</v>
      </c>
      <c r="D19" s="43">
        <v>1500</v>
      </c>
      <c r="E19" s="10"/>
      <c r="F19" s="10"/>
      <c r="G19" s="10"/>
      <c r="H19" s="10"/>
      <c r="I19" s="10"/>
      <c r="J19" s="10"/>
      <c r="K19" s="10"/>
      <c r="L19" s="91"/>
    </row>
    <row r="20" spans="1:12" ht="105" customHeight="1">
      <c r="A20" s="30">
        <v>4</v>
      </c>
      <c r="B20" s="13" t="s">
        <v>110</v>
      </c>
      <c r="C20" s="44"/>
      <c r="D20" s="43"/>
      <c r="E20" s="10"/>
      <c r="F20" s="10"/>
      <c r="G20" s="10"/>
      <c r="H20" s="10"/>
      <c r="I20" s="10"/>
      <c r="J20" s="10"/>
      <c r="K20" s="10"/>
      <c r="L20" s="91"/>
    </row>
    <row r="21" spans="1:12" ht="114" customHeight="1">
      <c r="A21" s="27">
        <v>1</v>
      </c>
      <c r="B21" s="2" t="s">
        <v>37</v>
      </c>
      <c r="C21" s="42" t="s">
        <v>59</v>
      </c>
      <c r="D21" s="43">
        <v>800</v>
      </c>
      <c r="E21" s="10"/>
      <c r="F21" s="10"/>
      <c r="G21" s="10"/>
      <c r="H21" s="10"/>
      <c r="I21" s="76"/>
      <c r="J21" s="10"/>
      <c r="K21" s="10"/>
      <c r="L21" s="91"/>
    </row>
    <row r="22" spans="1:12" ht="63.75">
      <c r="A22" s="27">
        <v>2</v>
      </c>
      <c r="B22" s="2" t="s">
        <v>38</v>
      </c>
      <c r="C22" s="42" t="s">
        <v>59</v>
      </c>
      <c r="D22" s="43">
        <v>400</v>
      </c>
      <c r="E22" s="10"/>
      <c r="F22" s="10"/>
      <c r="G22" s="10"/>
      <c r="H22" s="10"/>
      <c r="I22" s="76"/>
      <c r="J22" s="10"/>
      <c r="K22" s="10"/>
      <c r="L22" s="91"/>
    </row>
    <row r="23" spans="1:12" ht="51">
      <c r="A23" s="27">
        <v>3</v>
      </c>
      <c r="B23" s="3" t="s">
        <v>39</v>
      </c>
      <c r="C23" s="42" t="s">
        <v>59</v>
      </c>
      <c r="D23" s="43">
        <v>20</v>
      </c>
      <c r="E23" s="10"/>
      <c r="F23" s="10"/>
      <c r="G23" s="10"/>
      <c r="H23" s="10"/>
      <c r="I23" s="76"/>
      <c r="J23" s="10"/>
      <c r="K23" s="10"/>
      <c r="L23" s="91"/>
    </row>
    <row r="24" spans="1:12" ht="60" customHeight="1">
      <c r="A24" s="27"/>
      <c r="B24" s="98"/>
      <c r="C24" s="99"/>
      <c r="D24" s="100"/>
      <c r="E24" s="101"/>
      <c r="F24" s="101"/>
      <c r="G24" s="101"/>
      <c r="H24" s="101"/>
      <c r="I24" s="101"/>
      <c r="J24" s="10"/>
      <c r="K24" s="10"/>
      <c r="L24" s="91"/>
    </row>
    <row r="25" spans="1:12" ht="49.5" customHeight="1">
      <c r="A25" s="30">
        <v>5</v>
      </c>
      <c r="B25" s="87" t="s">
        <v>115</v>
      </c>
      <c r="C25" s="42"/>
      <c r="D25" s="43"/>
      <c r="E25" s="10"/>
      <c r="F25" s="10"/>
      <c r="G25" s="10"/>
      <c r="H25" s="10"/>
      <c r="I25" s="76"/>
      <c r="J25" s="10"/>
      <c r="K25" s="10"/>
      <c r="L25" s="91"/>
    </row>
    <row r="26" spans="1:12" ht="108" customHeight="1">
      <c r="A26" s="27">
        <v>1</v>
      </c>
      <c r="B26" s="3" t="s">
        <v>14</v>
      </c>
      <c r="C26" s="46" t="s">
        <v>51</v>
      </c>
      <c r="D26" s="43">
        <v>600</v>
      </c>
      <c r="E26" s="10"/>
      <c r="F26" s="10"/>
      <c r="G26" s="10"/>
      <c r="H26" s="10"/>
      <c r="I26" s="10"/>
      <c r="J26" s="10"/>
      <c r="K26" s="10"/>
      <c r="L26" s="91"/>
    </row>
    <row r="27" spans="1:12" ht="23.25" customHeight="1">
      <c r="A27" s="27">
        <v>2</v>
      </c>
      <c r="B27" s="6" t="s">
        <v>47</v>
      </c>
      <c r="C27" s="42" t="s">
        <v>48</v>
      </c>
      <c r="D27" s="43">
        <v>2000</v>
      </c>
      <c r="E27" s="10"/>
      <c r="F27" s="10"/>
      <c r="G27" s="10"/>
      <c r="H27" s="10"/>
      <c r="I27" s="10"/>
      <c r="J27" s="10"/>
      <c r="K27" s="10"/>
      <c r="L27" s="91"/>
    </row>
    <row r="28" spans="1:12" ht="25.5">
      <c r="A28" s="27">
        <v>3</v>
      </c>
      <c r="B28" s="3" t="s">
        <v>61</v>
      </c>
      <c r="C28" s="44" t="s">
        <v>53</v>
      </c>
      <c r="D28" s="43">
        <v>12</v>
      </c>
      <c r="E28" s="10"/>
      <c r="F28" s="10"/>
      <c r="G28" s="10"/>
      <c r="H28" s="10"/>
      <c r="I28" s="10"/>
      <c r="J28" s="10"/>
      <c r="K28" s="10"/>
      <c r="L28" s="91"/>
    </row>
    <row r="29" spans="1:12" ht="38.25">
      <c r="A29" s="27">
        <v>4</v>
      </c>
      <c r="B29" s="2" t="s">
        <v>62</v>
      </c>
      <c r="C29" s="42" t="s">
        <v>53</v>
      </c>
      <c r="D29" s="43">
        <v>12</v>
      </c>
      <c r="E29" s="10"/>
      <c r="F29" s="10"/>
      <c r="G29" s="10"/>
      <c r="H29" s="10"/>
      <c r="I29" s="10"/>
      <c r="J29" s="10"/>
      <c r="K29" s="10"/>
      <c r="L29" s="91"/>
    </row>
    <row r="30" spans="1:12" ht="38.25">
      <c r="A30" s="27">
        <v>5</v>
      </c>
      <c r="B30" s="2" t="s">
        <v>63</v>
      </c>
      <c r="C30" s="44" t="s">
        <v>51</v>
      </c>
      <c r="D30" s="43">
        <v>16</v>
      </c>
      <c r="E30" s="10"/>
      <c r="F30" s="10"/>
      <c r="G30" s="10"/>
      <c r="H30" s="10"/>
      <c r="I30" s="10"/>
      <c r="J30" s="10"/>
      <c r="K30" s="10"/>
      <c r="L30" s="91"/>
    </row>
    <row r="31" spans="1:12" ht="76.5">
      <c r="A31" s="30">
        <v>6</v>
      </c>
      <c r="B31" s="13" t="s">
        <v>111</v>
      </c>
      <c r="C31" s="42"/>
      <c r="D31" s="43"/>
      <c r="E31" s="10"/>
      <c r="F31" s="10"/>
      <c r="G31" s="10"/>
      <c r="H31" s="10"/>
      <c r="I31" s="10"/>
      <c r="J31" s="10"/>
      <c r="K31" s="10"/>
      <c r="L31" s="91"/>
    </row>
    <row r="32" spans="1:12" ht="102">
      <c r="A32" s="27">
        <v>1</v>
      </c>
      <c r="B32" s="2" t="s">
        <v>27</v>
      </c>
      <c r="C32" s="42" t="s">
        <v>51</v>
      </c>
      <c r="D32" s="43" t="e">
        <f>#REF!*2</f>
        <v>#REF!</v>
      </c>
      <c r="E32" s="10"/>
      <c r="F32" s="10"/>
      <c r="G32" s="10"/>
      <c r="H32" s="10"/>
      <c r="I32" s="10"/>
      <c r="J32" s="10"/>
      <c r="K32" s="10"/>
      <c r="L32" s="91"/>
    </row>
    <row r="33" spans="1:12" ht="76.5">
      <c r="A33" s="27">
        <v>2</v>
      </c>
      <c r="B33" s="2" t="s">
        <v>28</v>
      </c>
      <c r="C33" s="42" t="s">
        <v>51</v>
      </c>
      <c r="D33" s="43">
        <v>2000</v>
      </c>
      <c r="E33" s="10"/>
      <c r="F33" s="10"/>
      <c r="G33" s="10"/>
      <c r="H33" s="10"/>
      <c r="I33" s="10"/>
      <c r="J33" s="10"/>
      <c r="K33" s="10"/>
      <c r="L33" s="91"/>
    </row>
    <row r="34" spans="1:12" ht="63.75">
      <c r="A34" s="27">
        <v>3</v>
      </c>
      <c r="B34" s="2" t="s">
        <v>33</v>
      </c>
      <c r="C34" s="42" t="s">
        <v>51</v>
      </c>
      <c r="D34" s="43">
        <v>2000</v>
      </c>
      <c r="E34" s="10"/>
      <c r="F34" s="10"/>
      <c r="G34" s="10"/>
      <c r="H34" s="10"/>
      <c r="I34" s="10"/>
      <c r="J34" s="10"/>
      <c r="K34" s="10"/>
      <c r="L34" s="91"/>
    </row>
    <row r="35" spans="1:12" ht="51">
      <c r="A35" s="27">
        <v>4</v>
      </c>
      <c r="B35" s="3" t="s">
        <v>68</v>
      </c>
      <c r="C35" s="42" t="s">
        <v>51</v>
      </c>
      <c r="D35" s="43" t="e">
        <f>#REF!*2</f>
        <v>#REF!</v>
      </c>
      <c r="E35" s="10"/>
      <c r="F35" s="10"/>
      <c r="G35" s="10"/>
      <c r="H35" s="10"/>
      <c r="I35" s="10"/>
      <c r="J35" s="10"/>
      <c r="K35" s="10"/>
      <c r="L35" s="91"/>
    </row>
    <row r="36" spans="1:12" ht="63.75">
      <c r="A36" s="30">
        <v>7</v>
      </c>
      <c r="B36" s="13" t="s">
        <v>112</v>
      </c>
      <c r="C36" s="42"/>
      <c r="D36" s="43"/>
      <c r="E36" s="10"/>
      <c r="F36" s="10"/>
      <c r="G36" s="10"/>
      <c r="H36" s="10"/>
      <c r="I36" s="10"/>
      <c r="J36" s="10"/>
      <c r="K36" s="10"/>
      <c r="L36" s="91"/>
    </row>
    <row r="37" spans="1:12" ht="38.25">
      <c r="A37" s="27">
        <v>1</v>
      </c>
      <c r="B37" s="2" t="s">
        <v>34</v>
      </c>
      <c r="C37" s="42" t="s">
        <v>51</v>
      </c>
      <c r="D37" s="43">
        <v>100</v>
      </c>
      <c r="E37" s="10"/>
      <c r="F37" s="10"/>
      <c r="G37" s="10"/>
      <c r="H37" s="10"/>
      <c r="I37" s="10"/>
      <c r="J37" s="10"/>
      <c r="K37" s="10"/>
      <c r="L37" s="91"/>
    </row>
    <row r="38" spans="1:12" ht="51">
      <c r="A38" s="27">
        <v>2</v>
      </c>
      <c r="B38" s="2" t="s">
        <v>104</v>
      </c>
      <c r="C38" s="42" t="s">
        <v>51</v>
      </c>
      <c r="D38" s="43">
        <v>100</v>
      </c>
      <c r="E38" s="10"/>
      <c r="F38" s="10"/>
      <c r="G38" s="10"/>
      <c r="H38" s="10"/>
      <c r="I38" s="10"/>
      <c r="J38" s="10"/>
      <c r="K38" s="10"/>
      <c r="L38" s="91"/>
    </row>
    <row r="39" spans="1:12" ht="38.25">
      <c r="A39" s="27">
        <v>3</v>
      </c>
      <c r="B39" s="6" t="s">
        <v>35</v>
      </c>
      <c r="C39" s="42" t="s">
        <v>51</v>
      </c>
      <c r="D39" s="43" t="e">
        <f>#REF!*2</f>
        <v>#REF!</v>
      </c>
      <c r="E39" s="10"/>
      <c r="F39" s="10"/>
      <c r="G39" s="10"/>
      <c r="H39" s="10"/>
      <c r="I39" s="10"/>
      <c r="J39" s="10"/>
      <c r="K39" s="10"/>
      <c r="L39" s="91"/>
    </row>
    <row r="40" spans="1:12" ht="25.5">
      <c r="A40" s="30">
        <v>8</v>
      </c>
      <c r="B40" s="12" t="s">
        <v>113</v>
      </c>
      <c r="C40" s="44"/>
      <c r="D40" s="43"/>
      <c r="E40" s="10"/>
      <c r="F40" s="10"/>
      <c r="G40" s="10"/>
      <c r="H40" s="10"/>
      <c r="I40" s="10"/>
      <c r="J40" s="10"/>
      <c r="K40" s="10"/>
      <c r="L40" s="91"/>
    </row>
    <row r="41" spans="1:12" ht="38.25">
      <c r="A41" s="27">
        <v>1</v>
      </c>
      <c r="B41" s="7" t="s">
        <v>64</v>
      </c>
      <c r="C41" s="44" t="s">
        <v>53</v>
      </c>
      <c r="D41" s="43" t="e">
        <f>#REF!*2</f>
        <v>#REF!</v>
      </c>
      <c r="E41" s="10"/>
      <c r="F41" s="10"/>
      <c r="G41" s="10"/>
      <c r="H41" s="10"/>
      <c r="I41" s="10"/>
      <c r="J41" s="10"/>
      <c r="K41" s="10"/>
      <c r="L41" s="91"/>
    </row>
    <row r="42" spans="1:12" ht="38.25">
      <c r="A42" s="27">
        <v>2</v>
      </c>
      <c r="B42" s="7" t="s">
        <v>40</v>
      </c>
      <c r="C42" s="44" t="s">
        <v>53</v>
      </c>
      <c r="D42" s="43">
        <v>1000</v>
      </c>
      <c r="E42" s="10"/>
      <c r="F42" s="10"/>
      <c r="G42" s="10"/>
      <c r="H42" s="10"/>
      <c r="I42" s="10"/>
      <c r="J42" s="10"/>
      <c r="K42" s="10"/>
      <c r="L42" s="91"/>
    </row>
    <row r="43" spans="1:12" ht="38.25">
      <c r="A43" s="27">
        <v>3</v>
      </c>
      <c r="B43" s="7" t="s">
        <v>41</v>
      </c>
      <c r="C43" s="44" t="s">
        <v>53</v>
      </c>
      <c r="D43" s="43">
        <v>8000</v>
      </c>
      <c r="E43" s="10"/>
      <c r="F43" s="10"/>
      <c r="G43" s="10"/>
      <c r="H43" s="10"/>
      <c r="I43" s="10"/>
      <c r="J43" s="10"/>
      <c r="K43" s="10"/>
      <c r="L43" s="91"/>
    </row>
    <row r="44" spans="1:12" ht="38.25">
      <c r="A44" s="27">
        <v>4</v>
      </c>
      <c r="B44" s="7" t="s">
        <v>42</v>
      </c>
      <c r="C44" s="44" t="s">
        <v>53</v>
      </c>
      <c r="D44" s="43">
        <v>2000</v>
      </c>
      <c r="E44" s="10"/>
      <c r="F44" s="10"/>
      <c r="G44" s="10"/>
      <c r="H44" s="10"/>
      <c r="I44" s="10"/>
      <c r="J44" s="10"/>
      <c r="K44" s="10"/>
      <c r="L44" s="91"/>
    </row>
    <row r="45" spans="1:12" ht="25.5">
      <c r="A45" s="27">
        <v>5</v>
      </c>
      <c r="B45" s="9" t="s">
        <v>57</v>
      </c>
      <c r="C45" s="42" t="s">
        <v>50</v>
      </c>
      <c r="D45" s="43">
        <v>20</v>
      </c>
      <c r="E45" s="10"/>
      <c r="F45" s="10"/>
      <c r="G45" s="10"/>
      <c r="H45" s="10"/>
      <c r="I45" s="10"/>
      <c r="J45" s="10"/>
      <c r="K45" s="10"/>
      <c r="L45" s="91"/>
    </row>
    <row r="46" spans="1:12" ht="25.5">
      <c r="A46" s="27">
        <v>6</v>
      </c>
      <c r="B46" s="9" t="s">
        <v>58</v>
      </c>
      <c r="C46" s="42" t="s">
        <v>50</v>
      </c>
      <c r="D46" s="43" t="e">
        <f>#REF!*2</f>
        <v>#REF!</v>
      </c>
      <c r="E46" s="10"/>
      <c r="F46" s="10"/>
      <c r="G46" s="10"/>
      <c r="H46" s="10"/>
      <c r="I46" s="10"/>
      <c r="J46" s="10"/>
      <c r="K46" s="10"/>
      <c r="L46" s="91"/>
    </row>
    <row r="47" spans="1:12" ht="25.5">
      <c r="A47" s="27">
        <v>7</v>
      </c>
      <c r="B47" s="9" t="s">
        <v>65</v>
      </c>
      <c r="C47" s="42" t="s">
        <v>55</v>
      </c>
      <c r="D47" s="43" t="e">
        <f>#REF!*2</f>
        <v>#REF!</v>
      </c>
      <c r="E47" s="10"/>
      <c r="F47" s="10"/>
      <c r="G47" s="10"/>
      <c r="H47" s="10"/>
      <c r="I47" s="10"/>
      <c r="J47" s="10"/>
      <c r="K47" s="10"/>
      <c r="L47" s="91"/>
    </row>
    <row r="48" spans="1:12" ht="38.25">
      <c r="A48" s="27">
        <v>8</v>
      </c>
      <c r="B48" s="9" t="s">
        <v>54</v>
      </c>
      <c r="C48" s="42" t="s">
        <v>55</v>
      </c>
      <c r="D48" s="43" t="e">
        <f>#REF!*2</f>
        <v>#REF!</v>
      </c>
      <c r="E48" s="10"/>
      <c r="F48" s="10"/>
      <c r="G48" s="10"/>
      <c r="H48" s="10"/>
      <c r="I48" s="10"/>
      <c r="J48" s="10"/>
      <c r="K48" s="10"/>
      <c r="L48" s="91"/>
    </row>
    <row r="49" spans="1:12" ht="38.25">
      <c r="A49" s="27">
        <v>9</v>
      </c>
      <c r="B49" s="9" t="s">
        <v>43</v>
      </c>
      <c r="C49" s="42" t="s">
        <v>48</v>
      </c>
      <c r="D49" s="43">
        <v>150</v>
      </c>
      <c r="E49" s="10"/>
      <c r="F49" s="10"/>
      <c r="G49" s="10"/>
      <c r="H49" s="10"/>
      <c r="I49" s="10"/>
      <c r="J49" s="10"/>
      <c r="K49" s="10"/>
      <c r="L49" s="91"/>
    </row>
    <row r="50" spans="1:12" ht="25.5">
      <c r="A50" s="27">
        <v>10</v>
      </c>
      <c r="B50" s="8" t="s">
        <v>44</v>
      </c>
      <c r="C50" s="47" t="s">
        <v>69</v>
      </c>
      <c r="D50" s="43">
        <v>120</v>
      </c>
      <c r="E50" s="10"/>
      <c r="F50" s="10"/>
      <c r="G50" s="10"/>
      <c r="H50" s="10"/>
      <c r="I50" s="10"/>
      <c r="J50" s="10"/>
      <c r="K50" s="10"/>
      <c r="L50" s="91"/>
    </row>
    <row r="51" spans="1:12" ht="26.25" thickBot="1">
      <c r="A51" s="36">
        <v>11</v>
      </c>
      <c r="B51" s="37" t="s">
        <v>45</v>
      </c>
      <c r="C51" s="48" t="s">
        <v>69</v>
      </c>
      <c r="D51" s="49" t="e">
        <f>#REF!*2</f>
        <v>#REF!</v>
      </c>
      <c r="E51" s="92"/>
      <c r="F51" s="92"/>
      <c r="G51" s="92"/>
      <c r="H51" s="92"/>
      <c r="I51" s="92"/>
      <c r="J51" s="92"/>
      <c r="K51" s="92"/>
      <c r="L51" s="93"/>
    </row>
    <row r="52" spans="1:12" ht="12.75">
      <c r="A52" s="16"/>
      <c r="B52" s="88"/>
      <c r="C52" s="74"/>
      <c r="D52" s="89"/>
      <c r="E52" s="19"/>
      <c r="F52" s="19"/>
      <c r="G52" s="19"/>
      <c r="H52" s="19"/>
      <c r="I52" s="19"/>
      <c r="J52" s="19"/>
      <c r="K52" s="19"/>
      <c r="L52" s="19"/>
    </row>
    <row r="54" ht="15">
      <c r="B54" s="75" t="s">
        <v>98</v>
      </c>
    </row>
    <row r="55" ht="15">
      <c r="B55" s="75"/>
    </row>
    <row r="56" ht="15">
      <c r="B56" s="75" t="s">
        <v>99</v>
      </c>
    </row>
    <row r="57" ht="15">
      <c r="B57" s="72"/>
    </row>
  </sheetData>
  <sheetProtection/>
  <printOptions/>
  <pageMargins left="0.21" right="0.16" top="0.34" bottom="0.17" header="0.31496062992125984" footer="0.18"/>
  <pageSetup horizontalDpi="600" verticalDpi="600" orientation="landscape" paperSize="9" r:id="rId1"/>
  <ignoredErrors>
    <ignoredError sqref="K5:L5 E5:J5 B5:C5" numberStoredAsText="1"/>
  </ignoredErrors>
</worksheet>
</file>

<file path=xl/worksheets/sheet4.xml><?xml version="1.0" encoding="utf-8"?>
<worksheet xmlns="http://schemas.openxmlformats.org/spreadsheetml/2006/main" xmlns:r="http://schemas.openxmlformats.org/officeDocument/2006/relationships">
  <dimension ref="A2:I50"/>
  <sheetViews>
    <sheetView tabSelected="1" zoomScale="130" zoomScaleNormal="130" zoomScalePageLayoutView="0" workbookViewId="0" topLeftCell="A1">
      <selection activeCell="K49" sqref="K49"/>
    </sheetView>
  </sheetViews>
  <sheetFormatPr defaultColWidth="9.140625" defaultRowHeight="12.75"/>
  <cols>
    <col min="1" max="1" width="4.57421875" style="0" customWidth="1"/>
    <col min="2" max="2" width="48.00390625" style="0" customWidth="1"/>
    <col min="4" max="4" width="12.7109375" style="0" hidden="1" customWidth="1"/>
    <col min="5" max="5" width="12.7109375" style="0" customWidth="1"/>
    <col min="6" max="6" width="9.140625" style="61" hidden="1" customWidth="1"/>
    <col min="7" max="7" width="17.8515625" style="79" customWidth="1"/>
    <col min="8" max="8" width="18.421875" style="79" customWidth="1"/>
    <col min="9" max="9" width="16.28125" style="14" hidden="1" customWidth="1"/>
  </cols>
  <sheetData>
    <row r="2" spans="1:9" ht="42.75">
      <c r="A2" s="56"/>
      <c r="B2" s="57" t="s">
        <v>93</v>
      </c>
      <c r="C2" s="54"/>
      <c r="D2" s="54"/>
      <c r="E2" s="54"/>
      <c r="F2" s="58"/>
      <c r="G2" s="58"/>
      <c r="H2" s="59" t="s">
        <v>96</v>
      </c>
      <c r="I2" s="59"/>
    </row>
    <row r="3" ht="13.5" thickBot="1"/>
    <row r="4" spans="1:8" ht="78.75" customHeight="1" thickBot="1">
      <c r="A4" s="22"/>
      <c r="B4" s="23" t="s">
        <v>46</v>
      </c>
      <c r="C4" s="23" t="s">
        <v>49</v>
      </c>
      <c r="D4" s="24" t="s">
        <v>66</v>
      </c>
      <c r="E4" s="24" t="s">
        <v>100</v>
      </c>
      <c r="F4" s="62"/>
      <c r="G4" s="67" t="s">
        <v>94</v>
      </c>
      <c r="H4" s="60" t="s">
        <v>95</v>
      </c>
    </row>
    <row r="5" spans="1:8" ht="127.5">
      <c r="A5" s="25">
        <v>1</v>
      </c>
      <c r="B5" s="20" t="s">
        <v>108</v>
      </c>
      <c r="C5" s="40"/>
      <c r="D5" s="41"/>
      <c r="E5" s="41"/>
      <c r="F5" s="63"/>
      <c r="G5" s="80"/>
      <c r="H5" s="81"/>
    </row>
    <row r="6" spans="1:9" ht="76.5">
      <c r="A6" s="27">
        <v>1</v>
      </c>
      <c r="B6" s="3" t="s">
        <v>22</v>
      </c>
      <c r="C6" s="42" t="s">
        <v>51</v>
      </c>
      <c r="D6" s="43">
        <v>1000</v>
      </c>
      <c r="E6" s="43">
        <v>400</v>
      </c>
      <c r="F6" s="64">
        <v>7.9</v>
      </c>
      <c r="G6" s="82">
        <f>E6*F6</f>
        <v>3160</v>
      </c>
      <c r="H6" s="83">
        <f>G6/100</f>
        <v>31.6</v>
      </c>
      <c r="I6" s="14">
        <v>2000</v>
      </c>
    </row>
    <row r="7" spans="1:9" ht="89.25">
      <c r="A7" s="27">
        <v>2</v>
      </c>
      <c r="B7" s="3" t="s">
        <v>101</v>
      </c>
      <c r="C7" s="42" t="s">
        <v>51</v>
      </c>
      <c r="D7" s="43">
        <v>3000</v>
      </c>
      <c r="E7" s="43">
        <v>5000</v>
      </c>
      <c r="F7" s="64">
        <v>5.9</v>
      </c>
      <c r="G7" s="82">
        <f aca="true" t="shared" si="0" ref="G7:G49">E7*F7</f>
        <v>29500</v>
      </c>
      <c r="H7" s="83">
        <f aca="true" t="shared" si="1" ref="H7:H50">G7/100</f>
        <v>295</v>
      </c>
      <c r="I7" s="14">
        <v>6000</v>
      </c>
    </row>
    <row r="8" spans="1:8" ht="114.75">
      <c r="A8" s="27">
        <v>3</v>
      </c>
      <c r="B8" s="2" t="s">
        <v>102</v>
      </c>
      <c r="C8" s="42" t="s">
        <v>51</v>
      </c>
      <c r="D8" s="43">
        <v>1000</v>
      </c>
      <c r="E8" s="43">
        <f>D8*2</f>
        <v>2000</v>
      </c>
      <c r="F8" s="64">
        <v>5.9</v>
      </c>
      <c r="G8" s="82">
        <f t="shared" si="0"/>
        <v>11800</v>
      </c>
      <c r="H8" s="83">
        <f t="shared" si="1"/>
        <v>118</v>
      </c>
    </row>
    <row r="9" spans="1:9" ht="102">
      <c r="A9" s="27">
        <v>4</v>
      </c>
      <c r="B9" s="1" t="s">
        <v>103</v>
      </c>
      <c r="C9" s="42" t="s">
        <v>51</v>
      </c>
      <c r="D9" s="43">
        <v>2000</v>
      </c>
      <c r="E9" s="43">
        <v>1000</v>
      </c>
      <c r="F9" s="64">
        <v>23</v>
      </c>
      <c r="G9" s="82">
        <f t="shared" si="0"/>
        <v>23000</v>
      </c>
      <c r="H9" s="83">
        <f t="shared" si="1"/>
        <v>230</v>
      </c>
      <c r="I9" s="14">
        <v>4000</v>
      </c>
    </row>
    <row r="10" spans="1:9" ht="114.75">
      <c r="A10" s="27">
        <v>5</v>
      </c>
      <c r="B10" s="2" t="s">
        <v>31</v>
      </c>
      <c r="C10" s="42" t="s">
        <v>51</v>
      </c>
      <c r="D10" s="43">
        <v>2000</v>
      </c>
      <c r="E10" s="43">
        <v>3500</v>
      </c>
      <c r="F10" s="64">
        <v>9</v>
      </c>
      <c r="G10" s="82">
        <f t="shared" si="0"/>
        <v>31500</v>
      </c>
      <c r="H10" s="83">
        <f t="shared" si="1"/>
        <v>315</v>
      </c>
      <c r="I10" s="14">
        <v>4000</v>
      </c>
    </row>
    <row r="11" spans="1:9" ht="76.5">
      <c r="A11" s="27">
        <v>6</v>
      </c>
      <c r="B11" s="2" t="s">
        <v>60</v>
      </c>
      <c r="C11" s="42" t="s">
        <v>51</v>
      </c>
      <c r="D11" s="43">
        <v>500</v>
      </c>
      <c r="E11" s="43">
        <v>200</v>
      </c>
      <c r="F11" s="64">
        <v>13.3</v>
      </c>
      <c r="G11" s="82">
        <f t="shared" si="0"/>
        <v>2660</v>
      </c>
      <c r="H11" s="83">
        <f t="shared" si="1"/>
        <v>26.6</v>
      </c>
      <c r="I11" s="14">
        <v>1000</v>
      </c>
    </row>
    <row r="12" spans="1:8" ht="63.75">
      <c r="A12" s="27">
        <v>7</v>
      </c>
      <c r="B12" s="2" t="s">
        <v>26</v>
      </c>
      <c r="C12" s="42" t="s">
        <v>52</v>
      </c>
      <c r="D12" s="43">
        <v>200</v>
      </c>
      <c r="E12" s="43">
        <f>D12*2</f>
        <v>400</v>
      </c>
      <c r="F12" s="64">
        <v>14</v>
      </c>
      <c r="G12" s="82">
        <f t="shared" si="0"/>
        <v>5600</v>
      </c>
      <c r="H12" s="83">
        <f t="shared" si="1"/>
        <v>56</v>
      </c>
    </row>
    <row r="13" spans="1:8" ht="89.25">
      <c r="A13" s="30">
        <v>2</v>
      </c>
      <c r="B13" s="87" t="s">
        <v>114</v>
      </c>
      <c r="C13" s="44"/>
      <c r="D13" s="45"/>
      <c r="E13" s="43"/>
      <c r="F13" s="65"/>
      <c r="G13" s="82"/>
      <c r="H13" s="83"/>
    </row>
    <row r="14" spans="1:9" ht="140.25">
      <c r="A14" s="27">
        <v>1</v>
      </c>
      <c r="B14" s="4" t="s">
        <v>1</v>
      </c>
      <c r="C14" s="44" t="s">
        <v>52</v>
      </c>
      <c r="D14" s="43">
        <v>300</v>
      </c>
      <c r="E14" s="43">
        <v>50</v>
      </c>
      <c r="F14" s="64">
        <v>12.46</v>
      </c>
      <c r="G14" s="82">
        <f t="shared" si="0"/>
        <v>623</v>
      </c>
      <c r="H14" s="83">
        <f t="shared" si="1"/>
        <v>6.23</v>
      </c>
      <c r="I14" s="14">
        <v>600</v>
      </c>
    </row>
    <row r="15" spans="1:9" ht="127.5">
      <c r="A15" s="27">
        <v>2</v>
      </c>
      <c r="B15" s="1" t="s">
        <v>21</v>
      </c>
      <c r="C15" s="44" t="s">
        <v>51</v>
      </c>
      <c r="D15" s="43">
        <v>300</v>
      </c>
      <c r="E15" s="43">
        <v>1000</v>
      </c>
      <c r="F15" s="64">
        <v>16</v>
      </c>
      <c r="G15" s="82">
        <f t="shared" si="0"/>
        <v>16000</v>
      </c>
      <c r="H15" s="83">
        <f t="shared" si="1"/>
        <v>160</v>
      </c>
      <c r="I15" s="14">
        <v>600</v>
      </c>
    </row>
    <row r="16" spans="1:8" ht="51">
      <c r="A16" s="30">
        <v>3</v>
      </c>
      <c r="B16" s="13" t="s">
        <v>109</v>
      </c>
      <c r="C16" s="44"/>
      <c r="D16" s="43"/>
      <c r="E16" s="43"/>
      <c r="F16" s="64"/>
      <c r="G16" s="82"/>
      <c r="H16" s="83"/>
    </row>
    <row r="17" spans="1:9" ht="114.75">
      <c r="A17" s="27">
        <v>1</v>
      </c>
      <c r="B17" s="5" t="s">
        <v>56</v>
      </c>
      <c r="C17" s="44" t="s">
        <v>52</v>
      </c>
      <c r="D17" s="45">
        <v>500</v>
      </c>
      <c r="E17" s="43">
        <v>50</v>
      </c>
      <c r="F17" s="65">
        <v>19</v>
      </c>
      <c r="G17" s="82">
        <f t="shared" si="0"/>
        <v>950</v>
      </c>
      <c r="H17" s="83">
        <f t="shared" si="1"/>
        <v>9.5</v>
      </c>
      <c r="I17" s="14">
        <v>1000</v>
      </c>
    </row>
    <row r="18" spans="1:9" ht="114.75">
      <c r="A18" s="27">
        <v>2</v>
      </c>
      <c r="B18" s="5" t="s">
        <v>32</v>
      </c>
      <c r="C18" s="44" t="s">
        <v>51</v>
      </c>
      <c r="D18" s="45">
        <v>1000</v>
      </c>
      <c r="E18" s="43">
        <v>1500</v>
      </c>
      <c r="F18" s="65">
        <v>7.7</v>
      </c>
      <c r="G18" s="82">
        <f t="shared" si="0"/>
        <v>11550</v>
      </c>
      <c r="H18" s="83">
        <f t="shared" si="1"/>
        <v>115.5</v>
      </c>
      <c r="I18" s="14">
        <v>2000</v>
      </c>
    </row>
    <row r="19" spans="1:8" ht="96.75" customHeight="1">
      <c r="A19" s="30">
        <v>4</v>
      </c>
      <c r="B19" s="13" t="s">
        <v>110</v>
      </c>
      <c r="C19" s="44"/>
      <c r="D19" s="45"/>
      <c r="E19" s="43"/>
      <c r="F19" s="65"/>
      <c r="G19" s="82">
        <v>17084</v>
      </c>
      <c r="H19" s="83">
        <f>G19/100</f>
        <v>170.84</v>
      </c>
    </row>
    <row r="20" spans="1:9" ht="114.75">
      <c r="A20" s="27">
        <v>1</v>
      </c>
      <c r="B20" s="2" t="s">
        <v>37</v>
      </c>
      <c r="C20" s="42" t="s">
        <v>59</v>
      </c>
      <c r="D20" s="43">
        <v>600</v>
      </c>
      <c r="E20" s="43">
        <v>800</v>
      </c>
      <c r="F20" s="64">
        <v>17.08</v>
      </c>
      <c r="G20" s="82"/>
      <c r="H20" s="83"/>
      <c r="I20" s="43">
        <v>1200</v>
      </c>
    </row>
    <row r="21" spans="1:9" ht="76.5">
      <c r="A21" s="27">
        <v>2</v>
      </c>
      <c r="B21" s="2" t="s">
        <v>38</v>
      </c>
      <c r="C21" s="42" t="s">
        <v>59</v>
      </c>
      <c r="D21" s="43">
        <v>300</v>
      </c>
      <c r="E21" s="43">
        <v>400</v>
      </c>
      <c r="F21" s="64">
        <v>7.7</v>
      </c>
      <c r="G21" s="82"/>
      <c r="H21" s="83"/>
      <c r="I21" s="14">
        <v>600</v>
      </c>
    </row>
    <row r="22" spans="1:9" ht="51">
      <c r="A22" s="27">
        <v>3</v>
      </c>
      <c r="B22" s="3" t="s">
        <v>39</v>
      </c>
      <c r="C22" s="42" t="s">
        <v>59</v>
      </c>
      <c r="D22" s="45">
        <v>50</v>
      </c>
      <c r="E22" s="43">
        <v>20</v>
      </c>
      <c r="F22" s="65">
        <v>17</v>
      </c>
      <c r="G22" s="82"/>
      <c r="H22" s="83"/>
      <c r="I22" s="14">
        <v>100</v>
      </c>
    </row>
    <row r="23" spans="1:8" ht="25.5">
      <c r="A23" s="30">
        <v>5</v>
      </c>
      <c r="B23" s="87" t="s">
        <v>115</v>
      </c>
      <c r="C23" s="44"/>
      <c r="D23" s="45"/>
      <c r="E23" s="43"/>
      <c r="F23" s="65"/>
      <c r="G23" s="82"/>
      <c r="H23" s="83"/>
    </row>
    <row r="24" spans="1:9" ht="109.5" customHeight="1">
      <c r="A24" s="27">
        <v>1</v>
      </c>
      <c r="B24" s="3" t="s">
        <v>14</v>
      </c>
      <c r="C24" s="46" t="s">
        <v>51</v>
      </c>
      <c r="D24" s="44">
        <v>400</v>
      </c>
      <c r="E24" s="43">
        <v>600</v>
      </c>
      <c r="F24" s="65">
        <v>25</v>
      </c>
      <c r="G24" s="82">
        <f t="shared" si="0"/>
        <v>15000</v>
      </c>
      <c r="H24" s="83">
        <f t="shared" si="1"/>
        <v>150</v>
      </c>
      <c r="I24" s="14">
        <v>800</v>
      </c>
    </row>
    <row r="25" spans="1:9" ht="12.75">
      <c r="A25" s="27">
        <v>2</v>
      </c>
      <c r="B25" s="6" t="s">
        <v>47</v>
      </c>
      <c r="C25" s="42" t="s">
        <v>48</v>
      </c>
      <c r="D25" s="43">
        <v>2000</v>
      </c>
      <c r="E25" s="43">
        <v>2000</v>
      </c>
      <c r="F25" s="64">
        <v>3.75</v>
      </c>
      <c r="G25" s="82">
        <f t="shared" si="0"/>
        <v>7500</v>
      </c>
      <c r="H25" s="83">
        <f t="shared" si="1"/>
        <v>75</v>
      </c>
      <c r="I25" s="14">
        <v>4000</v>
      </c>
    </row>
    <row r="26" spans="1:9" ht="25.5">
      <c r="A26" s="27">
        <v>3</v>
      </c>
      <c r="B26" s="3" t="s">
        <v>61</v>
      </c>
      <c r="C26" s="44" t="s">
        <v>53</v>
      </c>
      <c r="D26" s="45">
        <v>15</v>
      </c>
      <c r="E26" s="43">
        <v>12</v>
      </c>
      <c r="F26" s="65">
        <v>39</v>
      </c>
      <c r="G26" s="82">
        <f t="shared" si="0"/>
        <v>468</v>
      </c>
      <c r="H26" s="83">
        <f t="shared" si="1"/>
        <v>4.68</v>
      </c>
      <c r="I26" s="14">
        <v>30</v>
      </c>
    </row>
    <row r="27" spans="1:9" ht="38.25">
      <c r="A27" s="27">
        <v>4</v>
      </c>
      <c r="B27" s="2" t="s">
        <v>62</v>
      </c>
      <c r="C27" s="42" t="s">
        <v>53</v>
      </c>
      <c r="D27" s="43">
        <v>20</v>
      </c>
      <c r="E27" s="43">
        <v>12</v>
      </c>
      <c r="F27" s="64">
        <v>37</v>
      </c>
      <c r="G27" s="82">
        <f t="shared" si="0"/>
        <v>444</v>
      </c>
      <c r="H27" s="83">
        <f t="shared" si="1"/>
        <v>4.44</v>
      </c>
      <c r="I27" s="14">
        <v>40</v>
      </c>
    </row>
    <row r="28" spans="1:9" ht="38.25">
      <c r="A28" s="27">
        <v>5</v>
      </c>
      <c r="B28" s="2" t="s">
        <v>63</v>
      </c>
      <c r="C28" s="44" t="s">
        <v>51</v>
      </c>
      <c r="D28" s="43">
        <v>12</v>
      </c>
      <c r="E28" s="43">
        <v>16</v>
      </c>
      <c r="F28" s="64">
        <v>39</v>
      </c>
      <c r="G28" s="82">
        <f t="shared" si="0"/>
        <v>624</v>
      </c>
      <c r="H28" s="83">
        <f t="shared" si="1"/>
        <v>6.24</v>
      </c>
      <c r="I28" s="14">
        <v>24</v>
      </c>
    </row>
    <row r="29" spans="1:8" ht="76.5">
      <c r="A29" s="30">
        <v>6</v>
      </c>
      <c r="B29" s="13" t="s">
        <v>111</v>
      </c>
      <c r="C29" s="42"/>
      <c r="D29" s="43"/>
      <c r="E29" s="43"/>
      <c r="F29" s="64"/>
      <c r="G29" s="82"/>
      <c r="H29" s="83"/>
    </row>
    <row r="30" spans="1:8" ht="102">
      <c r="A30" s="27">
        <v>1</v>
      </c>
      <c r="B30" s="2" t="s">
        <v>27</v>
      </c>
      <c r="C30" s="42" t="s">
        <v>51</v>
      </c>
      <c r="D30" s="43">
        <v>3000</v>
      </c>
      <c r="E30" s="43">
        <f>D30*2</f>
        <v>6000</v>
      </c>
      <c r="F30" s="64">
        <v>6.45</v>
      </c>
      <c r="G30" s="82">
        <f t="shared" si="0"/>
        <v>38700</v>
      </c>
      <c r="H30" s="83">
        <f t="shared" si="1"/>
        <v>387</v>
      </c>
    </row>
    <row r="31" spans="1:9" ht="76.5">
      <c r="A31" s="27">
        <v>2</v>
      </c>
      <c r="B31" s="2" t="s">
        <v>28</v>
      </c>
      <c r="C31" s="42" t="s">
        <v>51</v>
      </c>
      <c r="D31" s="43">
        <v>1500</v>
      </c>
      <c r="E31" s="43">
        <v>2000</v>
      </c>
      <c r="F31" s="64">
        <v>11.09</v>
      </c>
      <c r="G31" s="82">
        <f t="shared" si="0"/>
        <v>22180</v>
      </c>
      <c r="H31" s="83">
        <f t="shared" si="1"/>
        <v>221.8</v>
      </c>
      <c r="I31" s="14">
        <v>3000</v>
      </c>
    </row>
    <row r="32" spans="1:9" ht="76.5">
      <c r="A32" s="27">
        <v>3</v>
      </c>
      <c r="B32" s="2" t="s">
        <v>33</v>
      </c>
      <c r="C32" s="42" t="s">
        <v>51</v>
      </c>
      <c r="D32" s="43">
        <v>2000</v>
      </c>
      <c r="E32" s="43">
        <v>2000</v>
      </c>
      <c r="F32" s="64">
        <v>4.28</v>
      </c>
      <c r="G32" s="82">
        <f t="shared" si="0"/>
        <v>8560</v>
      </c>
      <c r="H32" s="83">
        <f t="shared" si="1"/>
        <v>85.6</v>
      </c>
      <c r="I32" s="14">
        <v>4000</v>
      </c>
    </row>
    <row r="33" spans="1:8" ht="51">
      <c r="A33" s="27">
        <v>4</v>
      </c>
      <c r="B33" s="3" t="s">
        <v>68</v>
      </c>
      <c r="C33" s="42" t="s">
        <v>51</v>
      </c>
      <c r="D33" s="43">
        <v>600</v>
      </c>
      <c r="E33" s="43">
        <f>D33*2</f>
        <v>1200</v>
      </c>
      <c r="F33" s="64">
        <v>14.4</v>
      </c>
      <c r="G33" s="82">
        <f t="shared" si="0"/>
        <v>17280</v>
      </c>
      <c r="H33" s="83">
        <f t="shared" si="1"/>
        <v>172.8</v>
      </c>
    </row>
    <row r="34" spans="1:8" ht="63.75">
      <c r="A34" s="30">
        <v>7</v>
      </c>
      <c r="B34" s="13" t="s">
        <v>112</v>
      </c>
      <c r="C34" s="42"/>
      <c r="D34" s="43"/>
      <c r="E34" s="43"/>
      <c r="F34" s="64"/>
      <c r="G34" s="82"/>
      <c r="H34" s="83"/>
    </row>
    <row r="35" spans="1:9" ht="38.25">
      <c r="A35" s="27">
        <v>1</v>
      </c>
      <c r="B35" s="2" t="s">
        <v>34</v>
      </c>
      <c r="C35" s="42" t="s">
        <v>51</v>
      </c>
      <c r="D35" s="43">
        <v>100</v>
      </c>
      <c r="E35" s="43">
        <v>100</v>
      </c>
      <c r="F35" s="64">
        <v>10.35</v>
      </c>
      <c r="G35" s="82">
        <f t="shared" si="0"/>
        <v>1035</v>
      </c>
      <c r="H35" s="83">
        <f t="shared" si="1"/>
        <v>10.35</v>
      </c>
      <c r="I35" s="14">
        <v>200</v>
      </c>
    </row>
    <row r="36" spans="1:9" ht="51">
      <c r="A36" s="27">
        <v>2</v>
      </c>
      <c r="B36" s="2" t="s">
        <v>104</v>
      </c>
      <c r="C36" s="42" t="s">
        <v>51</v>
      </c>
      <c r="D36" s="43">
        <v>10</v>
      </c>
      <c r="E36" s="43">
        <v>100</v>
      </c>
      <c r="F36" s="64">
        <v>5.6</v>
      </c>
      <c r="G36" s="82">
        <f t="shared" si="0"/>
        <v>560</v>
      </c>
      <c r="H36" s="83">
        <f t="shared" si="1"/>
        <v>5.6</v>
      </c>
      <c r="I36" s="14">
        <v>20</v>
      </c>
    </row>
    <row r="37" spans="1:8" ht="38.25">
      <c r="A37" s="27">
        <v>3</v>
      </c>
      <c r="B37" s="6" t="s">
        <v>35</v>
      </c>
      <c r="C37" s="42" t="s">
        <v>51</v>
      </c>
      <c r="D37" s="43">
        <v>100</v>
      </c>
      <c r="E37" s="43">
        <f>D37*2</f>
        <v>200</v>
      </c>
      <c r="F37" s="64">
        <v>12.3</v>
      </c>
      <c r="G37" s="82">
        <f t="shared" si="0"/>
        <v>2460</v>
      </c>
      <c r="H37" s="83">
        <f t="shared" si="1"/>
        <v>24.6</v>
      </c>
    </row>
    <row r="38" spans="1:8" ht="25.5">
      <c r="A38" s="30">
        <v>8</v>
      </c>
      <c r="B38" s="12" t="s">
        <v>113</v>
      </c>
      <c r="C38" s="44"/>
      <c r="D38" s="45"/>
      <c r="E38" s="43"/>
      <c r="F38" s="65"/>
      <c r="G38" s="82"/>
      <c r="H38" s="83"/>
    </row>
    <row r="39" spans="1:8" ht="38.25">
      <c r="A39" s="27">
        <v>1</v>
      </c>
      <c r="B39" s="7" t="s">
        <v>64</v>
      </c>
      <c r="C39" s="44" t="s">
        <v>53</v>
      </c>
      <c r="D39" s="43">
        <v>1000</v>
      </c>
      <c r="E39" s="43">
        <f>D39*2</f>
        <v>2000</v>
      </c>
      <c r="F39" s="64">
        <v>6</v>
      </c>
      <c r="G39" s="82">
        <f t="shared" si="0"/>
        <v>12000</v>
      </c>
      <c r="H39" s="83">
        <f t="shared" si="1"/>
        <v>120</v>
      </c>
    </row>
    <row r="40" spans="1:9" ht="38.25">
      <c r="A40" s="27">
        <v>2</v>
      </c>
      <c r="B40" s="7" t="s">
        <v>40</v>
      </c>
      <c r="C40" s="44" t="s">
        <v>53</v>
      </c>
      <c r="D40" s="43">
        <v>1000</v>
      </c>
      <c r="E40" s="43">
        <v>1000</v>
      </c>
      <c r="F40" s="64">
        <v>11.5</v>
      </c>
      <c r="G40" s="82">
        <f t="shared" si="0"/>
        <v>11500</v>
      </c>
      <c r="H40" s="83">
        <f t="shared" si="1"/>
        <v>115</v>
      </c>
      <c r="I40" s="14">
        <v>2000</v>
      </c>
    </row>
    <row r="41" spans="1:9" ht="38.25">
      <c r="A41" s="27">
        <v>3</v>
      </c>
      <c r="B41" s="7" t="s">
        <v>41</v>
      </c>
      <c r="C41" s="44" t="s">
        <v>53</v>
      </c>
      <c r="D41" s="43">
        <v>5000</v>
      </c>
      <c r="E41" s="43">
        <v>8000</v>
      </c>
      <c r="F41" s="64">
        <v>1.57</v>
      </c>
      <c r="G41" s="82">
        <f t="shared" si="0"/>
        <v>12560</v>
      </c>
      <c r="H41" s="83">
        <f t="shared" si="1"/>
        <v>125.6</v>
      </c>
      <c r="I41" s="14">
        <v>10000</v>
      </c>
    </row>
    <row r="42" spans="1:9" ht="38.25">
      <c r="A42" s="27">
        <v>4</v>
      </c>
      <c r="B42" s="7" t="s">
        <v>42</v>
      </c>
      <c r="C42" s="44" t="s">
        <v>53</v>
      </c>
      <c r="D42" s="43">
        <v>5000</v>
      </c>
      <c r="E42" s="43">
        <v>2000</v>
      </c>
      <c r="F42" s="64">
        <v>2.24</v>
      </c>
      <c r="G42" s="82">
        <f t="shared" si="0"/>
        <v>4480</v>
      </c>
      <c r="H42" s="83">
        <f t="shared" si="1"/>
        <v>44.8</v>
      </c>
      <c r="I42" s="14">
        <v>10000</v>
      </c>
    </row>
    <row r="43" spans="1:9" ht="25.5">
      <c r="A43" s="27">
        <v>5</v>
      </c>
      <c r="B43" s="9" t="s">
        <v>57</v>
      </c>
      <c r="C43" s="42" t="s">
        <v>50</v>
      </c>
      <c r="D43" s="42">
        <v>30</v>
      </c>
      <c r="E43" s="43">
        <v>20</v>
      </c>
      <c r="F43" s="64">
        <v>20</v>
      </c>
      <c r="G43" s="82">
        <f t="shared" si="0"/>
        <v>400</v>
      </c>
      <c r="H43" s="83">
        <f t="shared" si="1"/>
        <v>4</v>
      </c>
      <c r="I43" s="14">
        <v>60</v>
      </c>
    </row>
    <row r="44" spans="1:8" ht="25.5">
      <c r="A44" s="27">
        <v>6</v>
      </c>
      <c r="B44" s="9" t="s">
        <v>58</v>
      </c>
      <c r="C44" s="42" t="s">
        <v>50</v>
      </c>
      <c r="D44" s="42">
        <v>20</v>
      </c>
      <c r="E44" s="43">
        <f>D44*2</f>
        <v>40</v>
      </c>
      <c r="F44" s="64">
        <v>10</v>
      </c>
      <c r="G44" s="82">
        <f t="shared" si="0"/>
        <v>400</v>
      </c>
      <c r="H44" s="83">
        <f t="shared" si="1"/>
        <v>4</v>
      </c>
    </row>
    <row r="45" spans="1:8" ht="25.5">
      <c r="A45" s="27">
        <v>7</v>
      </c>
      <c r="B45" s="9" t="s">
        <v>65</v>
      </c>
      <c r="C45" s="42" t="s">
        <v>55</v>
      </c>
      <c r="D45" s="42">
        <v>100</v>
      </c>
      <c r="E45" s="43">
        <f>D45*2</f>
        <v>200</v>
      </c>
      <c r="F45" s="64">
        <v>10</v>
      </c>
      <c r="G45" s="82">
        <f t="shared" si="0"/>
        <v>2000</v>
      </c>
      <c r="H45" s="83">
        <f t="shared" si="1"/>
        <v>20</v>
      </c>
    </row>
    <row r="46" spans="1:8" ht="38.25">
      <c r="A46" s="27">
        <v>8</v>
      </c>
      <c r="B46" s="9" t="s">
        <v>54</v>
      </c>
      <c r="C46" s="42" t="s">
        <v>55</v>
      </c>
      <c r="D46" s="42">
        <v>50</v>
      </c>
      <c r="E46" s="43">
        <f>D46*2</f>
        <v>100</v>
      </c>
      <c r="F46" s="64">
        <v>10</v>
      </c>
      <c r="G46" s="82">
        <f t="shared" si="0"/>
        <v>1000</v>
      </c>
      <c r="H46" s="83">
        <f t="shared" si="1"/>
        <v>10</v>
      </c>
    </row>
    <row r="47" spans="1:9" ht="38.25">
      <c r="A47" s="27">
        <v>9</v>
      </c>
      <c r="B47" s="9" t="s">
        <v>43</v>
      </c>
      <c r="C47" s="42" t="s">
        <v>48</v>
      </c>
      <c r="D47" s="42">
        <v>150</v>
      </c>
      <c r="E47" s="43">
        <v>150</v>
      </c>
      <c r="F47" s="64">
        <v>15</v>
      </c>
      <c r="G47" s="82">
        <f t="shared" si="0"/>
        <v>2250</v>
      </c>
      <c r="H47" s="83">
        <f t="shared" si="1"/>
        <v>22.5</v>
      </c>
      <c r="I47" s="14">
        <v>300</v>
      </c>
    </row>
    <row r="48" spans="1:9" ht="12.75">
      <c r="A48" s="27">
        <v>10</v>
      </c>
      <c r="B48" s="8" t="s">
        <v>44</v>
      </c>
      <c r="C48" s="47" t="s">
        <v>69</v>
      </c>
      <c r="D48" s="42">
        <v>120</v>
      </c>
      <c r="E48" s="43">
        <v>120</v>
      </c>
      <c r="F48" s="64">
        <v>5.3</v>
      </c>
      <c r="G48" s="82">
        <f t="shared" si="0"/>
        <v>636</v>
      </c>
      <c r="H48" s="83">
        <f t="shared" si="1"/>
        <v>6.36</v>
      </c>
      <c r="I48" s="14">
        <v>240</v>
      </c>
    </row>
    <row r="49" spans="1:8" ht="13.5" thickBot="1">
      <c r="A49" s="36">
        <v>11</v>
      </c>
      <c r="B49" s="37" t="s">
        <v>45</v>
      </c>
      <c r="C49" s="48" t="s">
        <v>69</v>
      </c>
      <c r="D49" s="49">
        <v>30</v>
      </c>
      <c r="E49" s="49">
        <f>D49*2</f>
        <v>60</v>
      </c>
      <c r="F49" s="66">
        <v>35</v>
      </c>
      <c r="G49" s="84">
        <f t="shared" si="0"/>
        <v>2100</v>
      </c>
      <c r="H49" s="85">
        <f t="shared" si="1"/>
        <v>21</v>
      </c>
    </row>
    <row r="50" spans="7:8" ht="28.5" customHeight="1" thickBot="1">
      <c r="G50" s="86">
        <f>SUM(G6:G49)</f>
        <v>317564</v>
      </c>
      <c r="H50" s="79">
        <f t="shared" si="1"/>
        <v>3175.64</v>
      </c>
    </row>
  </sheetData>
  <sheetProtection password="D034" sheet="1" objects="1" scenarios="1"/>
  <printOptions/>
  <pageMargins left="0.7086614173228347" right="0.7086614173228347" top="0.26" bottom="0.2" header="0.25" footer="0.16"/>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MBAL Queen Giovanna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abc</cp:lastModifiedBy>
  <cp:lastPrinted>2015-02-17T12:42:24Z</cp:lastPrinted>
  <dcterms:created xsi:type="dcterms:W3CDTF">2008-07-02T08:24:58Z</dcterms:created>
  <dcterms:modified xsi:type="dcterms:W3CDTF">2015-02-17T12:42:57Z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